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Приложение" sheetId="1" r:id="rId1"/>
    <sheet name="Отчет об исполнении бюджета ГР" sheetId="2" r:id="rId2"/>
  </sheets>
  <definedNames>
    <definedName name="LAST_CELL" localSheetId="1">'Отчет об исполнении бюджета ГР'!$FJ$151</definedName>
    <definedName name="LAST_CELL" localSheetId="0">Приложение!$M$78</definedName>
  </definedNames>
  <calcPr calcId="125725"/>
</workbook>
</file>

<file path=xl/calcChain.xml><?xml version="1.0" encoding="utf-8"?>
<calcChain xmlns="http://schemas.openxmlformats.org/spreadsheetml/2006/main">
  <c r="EE19" i="2"/>
  <c r="ET19" s="1"/>
  <c r="EE20"/>
  <c r="ET20" s="1"/>
  <c r="EE21"/>
  <c r="ET21"/>
  <c r="EE22"/>
  <c r="ET22" s="1"/>
  <c r="EE23"/>
  <c r="ET23"/>
  <c r="EE24"/>
  <c r="ET24" s="1"/>
  <c r="EE25"/>
  <c r="ET25"/>
  <c r="EE26"/>
  <c r="ET26" s="1"/>
  <c r="EE27"/>
  <c r="ET27"/>
  <c r="EE28"/>
  <c r="ET28" s="1"/>
  <c r="EE29"/>
  <c r="ET29"/>
  <c r="EE30"/>
  <c r="ET30" s="1"/>
  <c r="EE31"/>
  <c r="ET31"/>
  <c r="EE32"/>
  <c r="ET32" s="1"/>
  <c r="EE33"/>
  <c r="ET33"/>
  <c r="DX48"/>
  <c r="EK48" s="1"/>
  <c r="DX49"/>
  <c r="EX49" s="1"/>
  <c r="EK49"/>
  <c r="DX50"/>
  <c r="EK50"/>
  <c r="EX50"/>
  <c r="DX51"/>
  <c r="EK51"/>
  <c r="EX51"/>
  <c r="DX52"/>
  <c r="EK52" s="1"/>
  <c r="DX53"/>
  <c r="EX53" s="1"/>
  <c r="EK53"/>
  <c r="DX54"/>
  <c r="EK54"/>
  <c r="EX54"/>
  <c r="DX55"/>
  <c r="EK55"/>
  <c r="EX55"/>
  <c r="DX56"/>
  <c r="EK56" s="1"/>
  <c r="DX57"/>
  <c r="EX57" s="1"/>
  <c r="EK57"/>
  <c r="DX58"/>
  <c r="EK58"/>
  <c r="EX58"/>
  <c r="DX59"/>
  <c r="EK59"/>
  <c r="EX59"/>
  <c r="DX60"/>
  <c r="EK60" s="1"/>
  <c r="DX61"/>
  <c r="EX61" s="1"/>
  <c r="EK61"/>
  <c r="DX62"/>
  <c r="EK62"/>
  <c r="EX62"/>
  <c r="DX63"/>
  <c r="EK63"/>
  <c r="EX63"/>
  <c r="DX64"/>
  <c r="EK64" s="1"/>
  <c r="DX65"/>
  <c r="EX65" s="1"/>
  <c r="EK65"/>
  <c r="DX66"/>
  <c r="EK66"/>
  <c r="EX66"/>
  <c r="DX67"/>
  <c r="EK67"/>
  <c r="EX67"/>
  <c r="DX68"/>
  <c r="EK68" s="1"/>
  <c r="DX69"/>
  <c r="EX69" s="1"/>
  <c r="EK69"/>
  <c r="DX70"/>
  <c r="EK70"/>
  <c r="EX70"/>
  <c r="DX71"/>
  <c r="EK71"/>
  <c r="EX71"/>
  <c r="DX72"/>
  <c r="EK72" s="1"/>
  <c r="DX73"/>
  <c r="EX73" s="1"/>
  <c r="EK73"/>
  <c r="DX74"/>
  <c r="EK74"/>
  <c r="EX74"/>
  <c r="DX75"/>
  <c r="EK75"/>
  <c r="EX75"/>
  <c r="DX76"/>
  <c r="EK76" s="1"/>
  <c r="DX77"/>
  <c r="EX77" s="1"/>
  <c r="EK77"/>
  <c r="DX78"/>
  <c r="EK78"/>
  <c r="EX78"/>
  <c r="DX79"/>
  <c r="EK79"/>
  <c r="EX79"/>
  <c r="DX80"/>
  <c r="EK80" s="1"/>
  <c r="DX81"/>
  <c r="EX81" s="1"/>
  <c r="EK81"/>
  <c r="DX82"/>
  <c r="EK82"/>
  <c r="EX82"/>
  <c r="DX83"/>
  <c r="EK83"/>
  <c r="EX83"/>
  <c r="DX84"/>
  <c r="EK84" s="1"/>
  <c r="DX85"/>
  <c r="EX85" s="1"/>
  <c r="EK85"/>
  <c r="DX86"/>
  <c r="EK86"/>
  <c r="EX86"/>
  <c r="DX87"/>
  <c r="EK87"/>
  <c r="EX87"/>
  <c r="DX88"/>
  <c r="EK88" s="1"/>
  <c r="DX89"/>
  <c r="EX89" s="1"/>
  <c r="EK89"/>
  <c r="DX90"/>
  <c r="EK90"/>
  <c r="EX90"/>
  <c r="DX91"/>
  <c r="EK91"/>
  <c r="EX91"/>
  <c r="DX92"/>
  <c r="EK92" s="1"/>
  <c r="DX93"/>
  <c r="EX93" s="1"/>
  <c r="EK93"/>
  <c r="DX94"/>
  <c r="EK94"/>
  <c r="EX94"/>
  <c r="DX95"/>
  <c r="EK95"/>
  <c r="EX95"/>
  <c r="DX96"/>
  <c r="EK96" s="1"/>
  <c r="DX97"/>
  <c r="EX97" s="1"/>
  <c r="EK97"/>
  <c r="DX98"/>
  <c r="EK98"/>
  <c r="EX98"/>
  <c r="DX99"/>
  <c r="EK99"/>
  <c r="EX99"/>
  <c r="DX100"/>
  <c r="EK100" s="1"/>
  <c r="DX101"/>
  <c r="EX101" s="1"/>
  <c r="EK101"/>
  <c r="DX102"/>
  <c r="EK102"/>
  <c r="EX102"/>
  <c r="DX103"/>
  <c r="EK103"/>
  <c r="EX103"/>
  <c r="DX104"/>
  <c r="EK104" s="1"/>
  <c r="DX105"/>
  <c r="EX105" s="1"/>
  <c r="EK105"/>
  <c r="DX106"/>
  <c r="EK106"/>
  <c r="EX106"/>
  <c r="DX107"/>
  <c r="EK107"/>
  <c r="EX107"/>
  <c r="DX108"/>
  <c r="EK108" s="1"/>
  <c r="DX109"/>
  <c r="EX109" s="1"/>
  <c r="EK109"/>
  <c r="DX110"/>
  <c r="EK110"/>
  <c r="EX110"/>
  <c r="DX111"/>
  <c r="EK111"/>
  <c r="EX111"/>
  <c r="DX112"/>
  <c r="EK112" s="1"/>
  <c r="DX113"/>
  <c r="EX113" s="1"/>
  <c r="EK113"/>
  <c r="DX114"/>
  <c r="EK114"/>
  <c r="EX114"/>
  <c r="DX115"/>
  <c r="EK115"/>
  <c r="EX115"/>
  <c r="DX116"/>
  <c r="EE128"/>
  <c r="ET128"/>
  <c r="EE129"/>
  <c r="ET129"/>
  <c r="EE130"/>
  <c r="ET130"/>
  <c r="EE131"/>
  <c r="ET131"/>
  <c r="EE132"/>
  <c r="ET132"/>
  <c r="EE133"/>
  <c r="ET133"/>
  <c r="EE134"/>
  <c r="EE135"/>
  <c r="EE136"/>
  <c r="EE137"/>
  <c r="EE138"/>
  <c r="EE139"/>
  <c r="EE140"/>
  <c r="EE141"/>
  <c r="EE142"/>
  <c r="J11" i="1"/>
  <c r="M11" s="1"/>
  <c r="K11"/>
  <c r="L11"/>
  <c r="J12"/>
  <c r="M12" s="1"/>
  <c r="K12"/>
  <c r="L12"/>
  <c r="J13"/>
  <c r="M13" s="1"/>
  <c r="K13"/>
  <c r="L13"/>
  <c r="J14"/>
  <c r="M14" s="1"/>
  <c r="K14"/>
  <c r="L14"/>
  <c r="J15"/>
  <c r="M15" s="1"/>
  <c r="K15"/>
  <c r="L15"/>
  <c r="J16"/>
  <c r="M16" s="1"/>
  <c r="K16"/>
  <c r="L16"/>
  <c r="J17"/>
  <c r="M17" s="1"/>
  <c r="K17"/>
  <c r="L17"/>
  <c r="J18"/>
  <c r="M18" s="1"/>
  <c r="K18"/>
  <c r="L18"/>
  <c r="J19"/>
  <c r="M19" s="1"/>
  <c r="K19"/>
  <c r="L19"/>
  <c r="J20"/>
  <c r="M20" s="1"/>
  <c r="K20"/>
  <c r="L20"/>
  <c r="J21"/>
  <c r="M21" s="1"/>
  <c r="K21"/>
  <c r="L21"/>
  <c r="J22"/>
  <c r="M22" s="1"/>
  <c r="K22"/>
  <c r="L22"/>
  <c r="J23"/>
  <c r="M23" s="1"/>
  <c r="K23"/>
  <c r="L23"/>
  <c r="J24"/>
  <c r="M24" s="1"/>
  <c r="K24"/>
  <c r="L24"/>
  <c r="J25"/>
  <c r="M25" s="1"/>
  <c r="K25"/>
  <c r="L25"/>
  <c r="J26"/>
  <c r="M26" s="1"/>
  <c r="K26"/>
  <c r="L26"/>
  <c r="J27"/>
  <c r="M27" s="1"/>
  <c r="K27"/>
  <c r="L27"/>
  <c r="J28"/>
  <c r="M28" s="1"/>
  <c r="K28"/>
  <c r="L28"/>
  <c r="J29"/>
  <c r="M29" s="1"/>
  <c r="K29"/>
  <c r="L29"/>
  <c r="J30"/>
  <c r="M30" s="1"/>
  <c r="K30"/>
  <c r="L30"/>
  <c r="J31"/>
  <c r="M31" s="1"/>
  <c r="K31"/>
  <c r="L31"/>
  <c r="J32"/>
  <c r="M32" s="1"/>
  <c r="K32"/>
  <c r="L32"/>
  <c r="J33"/>
  <c r="M33" s="1"/>
  <c r="K33"/>
  <c r="L33"/>
  <c r="J34"/>
  <c r="M34" s="1"/>
  <c r="K34"/>
  <c r="L34"/>
  <c r="J35"/>
  <c r="M35" s="1"/>
  <c r="K35"/>
  <c r="L35"/>
  <c r="J36"/>
  <c r="M36" s="1"/>
  <c r="K36"/>
  <c r="L36"/>
  <c r="J37"/>
  <c r="M37" s="1"/>
  <c r="K37"/>
  <c r="L37"/>
  <c r="J38"/>
  <c r="M38" s="1"/>
  <c r="K38"/>
  <c r="L38"/>
  <c r="J39"/>
  <c r="M39" s="1"/>
  <c r="K39"/>
  <c r="L39"/>
  <c r="J40"/>
  <c r="M40" s="1"/>
  <c r="K40"/>
  <c r="L40"/>
  <c r="J41"/>
  <c r="M41" s="1"/>
  <c r="K41"/>
  <c r="L41"/>
  <c r="J42"/>
  <c r="M42" s="1"/>
  <c r="K42"/>
  <c r="L42"/>
  <c r="J43"/>
  <c r="M43" s="1"/>
  <c r="K43"/>
  <c r="L43"/>
  <c r="J44"/>
  <c r="M44" s="1"/>
  <c r="K44"/>
  <c r="L44"/>
  <c r="J45"/>
  <c r="M45" s="1"/>
  <c r="K45"/>
  <c r="L45"/>
  <c r="J46"/>
  <c r="M46" s="1"/>
  <c r="K46"/>
  <c r="L46"/>
  <c r="J47"/>
  <c r="M47" s="1"/>
  <c r="K47"/>
  <c r="L47"/>
  <c r="J48"/>
  <c r="M48" s="1"/>
  <c r="K48"/>
  <c r="L48"/>
  <c r="J49"/>
  <c r="M49" s="1"/>
  <c r="K49"/>
  <c r="L49"/>
  <c r="J50"/>
  <c r="M50" s="1"/>
  <c r="K50"/>
  <c r="J51"/>
  <c r="M51" s="1"/>
  <c r="K51"/>
  <c r="J52"/>
  <c r="M52" s="1"/>
  <c r="K52"/>
  <c r="J53"/>
  <c r="M53" s="1"/>
  <c r="K53"/>
  <c r="J54"/>
  <c r="M54" s="1"/>
  <c r="K54"/>
  <c r="J55"/>
  <c r="M55" s="1"/>
  <c r="K55"/>
  <c r="J56"/>
  <c r="M56" s="1"/>
  <c r="K56"/>
  <c r="J57"/>
  <c r="M57" s="1"/>
  <c r="K57"/>
  <c r="J58"/>
  <c r="M58" s="1"/>
  <c r="K58"/>
  <c r="J59"/>
  <c r="M59" s="1"/>
  <c r="K59"/>
  <c r="J60"/>
  <c r="M60" s="1"/>
  <c r="K60"/>
  <c r="J61"/>
  <c r="M61" s="1"/>
  <c r="K61"/>
  <c r="J62"/>
  <c r="M62" s="1"/>
  <c r="K62"/>
  <c r="J63"/>
  <c r="M63" s="1"/>
  <c r="K63"/>
  <c r="J64"/>
  <c r="M64" s="1"/>
  <c r="K64"/>
  <c r="J65"/>
  <c r="M65" s="1"/>
  <c r="K65"/>
  <c r="J66"/>
  <c r="M66" s="1"/>
  <c r="K66"/>
  <c r="J67"/>
  <c r="M67" s="1"/>
  <c r="K67"/>
  <c r="J68"/>
  <c r="M68" s="1"/>
  <c r="K68"/>
  <c r="J69"/>
  <c r="M69" s="1"/>
  <c r="K69"/>
  <c r="J70"/>
  <c r="M70" s="1"/>
  <c r="K70"/>
  <c r="J71"/>
  <c r="M71" s="1"/>
  <c r="K71"/>
  <c r="J72"/>
  <c r="M72" s="1"/>
  <c r="K72"/>
  <c r="J73"/>
  <c r="M73" s="1"/>
  <c r="K73"/>
  <c r="J74"/>
  <c r="M74" s="1"/>
  <c r="K74"/>
  <c r="J75"/>
  <c r="M75" s="1"/>
  <c r="K75"/>
  <c r="J76"/>
  <c r="M76" s="1"/>
  <c r="K76"/>
  <c r="J77"/>
  <c r="M77" s="1"/>
  <c r="K77"/>
  <c r="J78"/>
  <c r="M78" s="1"/>
  <c r="K78"/>
  <c r="J79"/>
  <c r="EX112" i="2" l="1"/>
  <c r="EX108"/>
  <c r="EX104"/>
  <c r="EX100"/>
  <c r="EX96"/>
  <c r="EX92"/>
  <c r="EX88"/>
  <c r="EX84"/>
  <c r="EX80"/>
  <c r="EX76"/>
  <c r="EX72"/>
  <c r="EX68"/>
  <c r="EX64"/>
  <c r="EX60"/>
  <c r="EX56"/>
  <c r="EX52"/>
  <c r="EX48"/>
  <c r="L77" i="1"/>
  <c r="L75"/>
  <c r="L73"/>
  <c r="L71"/>
  <c r="L69"/>
  <c r="L67"/>
  <c r="L63"/>
  <c r="L51"/>
  <c r="L78"/>
  <c r="L76"/>
  <c r="L74"/>
  <c r="L72"/>
  <c r="L70"/>
  <c r="L68"/>
  <c r="L66"/>
  <c r="L65"/>
  <c r="L64"/>
  <c r="L62"/>
  <c r="L61"/>
  <c r="L60"/>
  <c r="L59"/>
  <c r="L58"/>
  <c r="L57"/>
  <c r="L56"/>
  <c r="L55"/>
  <c r="L54"/>
  <c r="L53"/>
  <c r="L52"/>
  <c r="L50"/>
</calcChain>
</file>

<file path=xl/sharedStrings.xml><?xml version="1.0" encoding="utf-8"?>
<sst xmlns="http://schemas.openxmlformats.org/spreadsheetml/2006/main" count="369" uniqueCount="213">
  <si>
    <t>ПРИЛОЖЕНИЕ К ОТЧЕТУ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</si>
  <si>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</si>
  <si>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</si>
  <si>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</si>
  <si>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2. Расходы бюджета</t>
  </si>
  <si>
    <t>Наименование показателя</t>
  </si>
  <si>
    <t>Код стро- ки</t>
  </si>
  <si>
    <t>Код расхода
по бюджетной
классификации</t>
  </si>
  <si>
    <t>Утвержденные
бюджетные
назначения</t>
  </si>
  <si>
    <t>Лимиты
бюджетных
обязательств</t>
  </si>
  <si>
    <t>Принятые
неоплаченные БО</t>
  </si>
  <si>
    <t>Исполнено через финансовые органы</t>
  </si>
  <si>
    <t>Свободный остаток по лимитам БО</t>
  </si>
  <si>
    <t>Неисполненные назначения</t>
  </si>
  <si>
    <t>через
финансовые
органы</t>
  </si>
  <si>
    <t>через
банковские
счета</t>
  </si>
  <si>
    <t>некассовые
операции</t>
  </si>
  <si>
    <t>итого</t>
  </si>
  <si>
    <t>по ассигнованиям</t>
  </si>
  <si>
    <t>по лимитам бюджетных обязательств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</si>
  <si>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</si>
  <si>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</si>
  <si>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</si>
  <si>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</si>
  <si>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</si>
  <si>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</si>
  <si>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</si>
  <si>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</si>
  <si>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</si>
  <si>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</si>
  <si>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</si>
  <si>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</si>
  <si>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</si>
  <si>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Расходы бюджета - всего</t>
  </si>
  <si>
    <t>200</t>
  </si>
  <si>
    <t xml:space="preserve">     в том числе:</t>
  </si>
  <si>
    <t>92101029900002030121211 12100 301 211001</t>
  </si>
  <si>
    <t>92101029900002030121211 13110 301 211001</t>
  </si>
  <si>
    <t>92101029900002030129213 12100 301 213001</t>
  </si>
  <si>
    <t>92101029900002030129213 13110 301 213001</t>
  </si>
  <si>
    <t>92101049900002040121211 13110 301 211001</t>
  </si>
  <si>
    <t>92101049900002040129213 13110 301 213001</t>
  </si>
  <si>
    <t>92101049900002040129213 99997 309 213001</t>
  </si>
  <si>
    <t>92101049900002040244221 99997 309 000000</t>
  </si>
  <si>
    <t>92101049900002040244221 99997 309 221001</t>
  </si>
  <si>
    <t>92101049900002040244223 00000 301 223001</t>
  </si>
  <si>
    <t>92101049900002040244223 00000 301 223003</t>
  </si>
  <si>
    <t>92101049900002040244223 99997 309 223001</t>
  </si>
  <si>
    <t>92101049900002040244226 13110 301 226036</t>
  </si>
  <si>
    <t>92101049900002040244340 00000 301 340017</t>
  </si>
  <si>
    <t>92101049900002040852290 13110 301 290015</t>
  </si>
  <si>
    <t>92101049900002040852290 90210 301 290015</t>
  </si>
  <si>
    <t>92101049900002040852290 90211 301 290015</t>
  </si>
  <si>
    <t>92101049900002040853290 13110 301 290003</t>
  </si>
  <si>
    <t>92101139900002950851290 00000 301 290014</t>
  </si>
  <si>
    <t>92101139900029900111211 13110 301 211001</t>
  </si>
  <si>
    <t>92101139900029900119213 13110 301 213001</t>
  </si>
  <si>
    <t>92102039900051180121211 13300 100 211001</t>
  </si>
  <si>
    <t>92102039900051180129213 13300 100 213001</t>
  </si>
  <si>
    <t>92102039900051180244226 13300 100 000000</t>
  </si>
  <si>
    <t>92102039900051180244340 13300 100 000000</t>
  </si>
  <si>
    <t>92103149900022690244223 00000 301 223003</t>
  </si>
  <si>
    <t>92103149900022690244223 13110 301 223003</t>
  </si>
  <si>
    <t>92103149900022690244223 13310 301 223003</t>
  </si>
  <si>
    <t>9210409Б100078020244226 00000 311 000000</t>
  </si>
  <si>
    <t>9210409Б100078020244226 88887 311 000000</t>
  </si>
  <si>
    <t>9210503Б100078010244223 13110 301 223001</t>
  </si>
  <si>
    <t>9210503Б100078040244310 88887 311 000000</t>
  </si>
  <si>
    <t>9210503Б100078050244224 13110 301 000000</t>
  </si>
  <si>
    <t>9210503Б100078050244224 90371 301 224002</t>
  </si>
  <si>
    <t>9210503Б100078050244225 00000 311 000000</t>
  </si>
  <si>
    <t>9210503Б100078050244225 00000 311 225008</t>
  </si>
  <si>
    <t>9210503Б100078050244310 00000 311 000000</t>
  </si>
  <si>
    <t>9210503Б100078050244310 00000 311 310099</t>
  </si>
  <si>
    <t>9210503Б100078050244310 13110 301 310007</t>
  </si>
  <si>
    <t>9210503Б100078050244340 13110 301 340001</t>
  </si>
  <si>
    <t>9210503Б100078050244340 13310 301 340017</t>
  </si>
  <si>
    <t>9210503Б100078050244340 90211 301 340001</t>
  </si>
  <si>
    <t>9210503Б100078050244340 99997 309 000000</t>
  </si>
  <si>
    <t>9210503Б100078050244340 99997 309 340099</t>
  </si>
  <si>
    <t>92108010840144091244221 13110 306 000000</t>
  </si>
  <si>
    <t>92108010840144091244221 13110 306 221001</t>
  </si>
  <si>
    <t>92108010840144091244223 00000 306 223001</t>
  </si>
  <si>
    <t>92108010840144091244223 13110 306 223003</t>
  </si>
  <si>
    <t>92108010840144091244225 00000 306 000000</t>
  </si>
  <si>
    <t>92108010840144091244225 00000 306 225001</t>
  </si>
  <si>
    <t>92108010840144091244225 00000 306 225010</t>
  </si>
  <si>
    <t>92108010840144091244225 00000 306 225099</t>
  </si>
  <si>
    <t>92108010840144091244226 00000 306 000000</t>
  </si>
  <si>
    <t>92108010840144091244226 00000 306 226001</t>
  </si>
  <si>
    <t>92108010840144091244226 00000 306 226013</t>
  </si>
  <si>
    <t>92108010840144091244226 00000 306 226099</t>
  </si>
  <si>
    <t>92108010840144091244226 13110 306 226005</t>
  </si>
  <si>
    <t>92108010840144091244290 13110 306 000000</t>
  </si>
  <si>
    <t>92108010840144091244290 13110 306 290010</t>
  </si>
  <si>
    <t>92108010840144091244290 13110 306 290011</t>
  </si>
  <si>
    <t>92108010840144091244340 13110 306 340001</t>
  </si>
  <si>
    <t>92108010840144091244340 13110 306 340017</t>
  </si>
  <si>
    <t>92108010840144091244340 90211 306 340001</t>
  </si>
  <si>
    <t>92108010840144091852290 00000 306 290004</t>
  </si>
  <si>
    <t>92108019900002950851290 00000 306 290001</t>
  </si>
  <si>
    <t>92108019900002950851290 00000 306 290014</t>
  </si>
  <si>
    <t>Результат исполнения бюджета
(дефицит / профицит)</t>
  </si>
  <si>
    <t>450</t>
  </si>
  <si>
    <t>ОТЧЕТ ОБ ИСПОЛНЕНИИ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</si>
  <si>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</si>
  <si>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</si>
  <si>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</si>
  <si>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</si>
  <si>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</si>
  <si>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</si>
  <si>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</si>
  <si>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</si>
  <si>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</si>
  <si>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</si>
  <si>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</si>
  <si>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</si>
  <si>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01.07.2017 г.</t>
  </si>
  <si>
    <t>05.07.2017</t>
  </si>
  <si>
    <t>Исполком Шланговского сельского поселения</t>
  </si>
  <si>
    <t>бюджет Шланговского сельского поселения Дрожжановского муниципального района Республики Татарстан</t>
  </si>
  <si>
    <t>1. Доходы бюджета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</si>
  <si>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</si>
  <si>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</si>
  <si>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</si>
  <si>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</si>
  <si>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через      финансовые      органы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</si>
  <si>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</si>
  <si>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</si>
  <si>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</si>
  <si>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</si>
  <si>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18210102010010000000110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</si>
  <si>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</si>
  <si>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18210102030010000000110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</si>
  <si>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</si>
  <si>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18210503010010000000110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</si>
  <si>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</si>
  <si>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18210601030100000000110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</si>
  <si>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</si>
  <si>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18210606033100000000110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</si>
  <si>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</si>
  <si>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18210606043100000000110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</si>
  <si>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</si>
  <si>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99210804020010000000110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</si>
  <si>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</si>
  <si>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99211651040020000000140</t>
  </si>
  <si>
    <t>Средства самообложения граждан, зачисляемые в бюджеты сельских поселений</t>
  </si>
  <si>
    <t>99211714030100000000180</t>
  </si>
  <si>
    <t>Дотации бюджетам сельских поселений на выравнивание бюджетной обеспеченности</t>
  </si>
  <si>
    <t>99220215001100000000151</t>
  </si>
  <si>
    <t>Дотации бюджетам сельских поселений на поддержку мер по обеспечению сбалансированности бюджетов</t>
  </si>
  <si>
    <t>99220215002100000000151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</si>
  <si>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</si>
  <si>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99220235118100000000151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</si>
  <si>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</si>
  <si>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99220245160100000000151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</si>
  <si>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</si>
  <si>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</si>
  <si>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</si>
  <si>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</si>
  <si>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</si>
  <si>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</si>
  <si>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</si>
  <si>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</si>
  <si>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Заработная плата</t>
  </si>
  <si>
    <t>Начисления на выплаты по оплате труда</t>
  </si>
  <si>
    <t>Услуги связи</t>
  </si>
  <si>
    <t>Коммунальные услуги</t>
  </si>
  <si>
    <t>Прочие работы, услуги</t>
  </si>
  <si>
    <t>Увеличение стоимости материальных запасов</t>
  </si>
  <si>
    <t>Прочие расходы</t>
  </si>
  <si>
    <t>Увеличение стоимости основных средств</t>
  </si>
  <si>
    <t>Арендная плата за пользование имуществом</t>
  </si>
  <si>
    <t>Работы, услуги по содержанию имущества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</si>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</sst>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>
  <numFmts count="2">
    <numFmt numFmtId="172" formatCode="#,##0.00_р_."/>
    <numFmt numFmtId="173" formatCode="?"/>
  </numFmts>
  <fonts count="9">
    <font>
      <sz val="10"/>
      <name val="Arial"/>
    </font>
    <font>
      <b/>
      <sz val="10"/>
      <name val="Arial Cyr"/>
    </font>
    <font>
      <sz val="8"/>
      <name val="Arial Cyr"/>
    </font>
    <font>
      <sz val="10"/>
      <name val="Arial Cyr"/>
    </font>
    <font>
      <b/>
      <sz val="10"/>
      <name val="Arial"/>
    </font>
    <font>
      <sz val="8"/>
      <name val="Arial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/>
    <xf numFmtId="49" fontId="2" fillId="0" borderId="1" xfId="0" applyNumberFormat="1" applyFont="1" applyBorder="1" applyAlignment="1" applyProtection="1">
      <alignment horizontal="center"/>
    </xf>
    <xf numFmtId="172" fontId="2" fillId="0" borderId="1" xfId="0" applyNumberFormat="1" applyFont="1" applyBorder="1" applyAlignment="1" applyProtection="1"/>
    <xf numFmtId="49" fontId="2" fillId="0" borderId="1" xfId="0" applyNumberFormat="1" applyFont="1" applyBorder="1" applyAlignment="1" applyProtection="1">
      <alignment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8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vertical="top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vertical="center"/>
    </xf>
    <xf numFmtId="49" fontId="5" fillId="0" borderId="8" xfId="0" applyNumberFormat="1" applyFont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center"/>
    </xf>
    <xf numFmtId="49" fontId="5" fillId="0" borderId="10" xfId="0" applyNumberFormat="1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/>
    </xf>
    <xf numFmtId="49" fontId="5" fillId="0" borderId="11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center"/>
    </xf>
    <xf numFmtId="49" fontId="5" fillId="0" borderId="12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49" fontId="5" fillId="0" borderId="5" xfId="0" applyNumberFormat="1" applyFont="1" applyBorder="1" applyAlignment="1" applyProtection="1">
      <alignment horizontal="center"/>
    </xf>
    <xf numFmtId="49" fontId="5" fillId="0" borderId="6" xfId="0" applyNumberFormat="1" applyFont="1" applyBorder="1" applyAlignment="1" applyProtection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/>
    <xf numFmtId="49" fontId="5" fillId="0" borderId="25" xfId="0" applyNumberFormat="1" applyFont="1" applyBorder="1" applyAlignment="1" applyProtection="1">
      <alignment horizontal="center"/>
    </xf>
    <xf numFmtId="49" fontId="5" fillId="0" borderId="26" xfId="0" applyNumberFormat="1" applyFont="1" applyBorder="1" applyAlignment="1" applyProtection="1">
      <alignment horizontal="center"/>
    </xf>
    <xf numFmtId="49" fontId="5" fillId="0" borderId="27" xfId="0" applyNumberFormat="1" applyFont="1" applyBorder="1" applyAlignment="1" applyProtection="1">
      <alignment horizontal="center"/>
    </xf>
    <xf numFmtId="49" fontId="5" fillId="0" borderId="28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horizontal="right"/>
    </xf>
    <xf numFmtId="4" fontId="5" fillId="0" borderId="29" xfId="0" applyNumberFormat="1" applyFont="1" applyBorder="1" applyAlignment="1" applyProtection="1">
      <alignment horizontal="right"/>
    </xf>
    <xf numFmtId="0" fontId="5" fillId="0" borderId="30" xfId="0" applyFont="1" applyBorder="1" applyAlignment="1" applyProtection="1"/>
    <xf numFmtId="49" fontId="5" fillId="0" borderId="3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49" fontId="5" fillId="0" borderId="17" xfId="0" applyNumberFormat="1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right"/>
    </xf>
    <xf numFmtId="4" fontId="5" fillId="0" borderId="17" xfId="0" applyNumberFormat="1" applyFont="1" applyBorder="1" applyAlignment="1" applyProtection="1">
      <alignment horizontal="right"/>
    </xf>
    <xf numFmtId="4" fontId="5" fillId="0" borderId="9" xfId="0" applyNumberFormat="1" applyFont="1" applyBorder="1" applyAlignment="1" applyProtection="1">
      <alignment horizontal="right"/>
    </xf>
    <xf numFmtId="4" fontId="5" fillId="0" borderId="18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173" fontId="6" fillId="0" borderId="30" xfId="0" applyNumberFormat="1" applyFont="1" applyBorder="1" applyAlignment="1" applyProtection="1">
      <alignment wrapText="1"/>
    </xf>
    <xf numFmtId="0" fontId="6" fillId="0" borderId="30" xfId="0" applyFont="1" applyBorder="1" applyAlignment="1" applyProtection="1">
      <alignment wrapText="1"/>
    </xf>
    <xf numFmtId="0" fontId="6" fillId="0" borderId="33" xfId="0" applyFont="1" applyBorder="1" applyAlignment="1" applyProtection="1">
      <alignment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/>
    </xf>
    <xf numFmtId="4" fontId="5" fillId="0" borderId="35" xfId="0" applyNumberFormat="1" applyFont="1" applyBorder="1" applyAlignment="1" applyProtection="1">
      <alignment horizontal="right"/>
    </xf>
    <xf numFmtId="0" fontId="5" fillId="0" borderId="30" xfId="0" applyFont="1" applyBorder="1" applyAlignment="1" applyProtection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</xf>
    <xf numFmtId="49" fontId="5" fillId="0" borderId="34" xfId="0" applyNumberFormat="1" applyFont="1" applyBorder="1" applyAlignment="1" applyProtection="1">
      <alignment horizontal="center"/>
    </xf>
    <xf numFmtId="49" fontId="5" fillId="0" borderId="35" xfId="0" applyNumberFormat="1" applyFont="1" applyBorder="1" applyAlignment="1" applyProtection="1">
      <alignment horizontal="center"/>
    </xf>
    <xf numFmtId="4" fontId="5" fillId="0" borderId="35" xfId="0" applyNumberFormat="1" applyFont="1" applyBorder="1" applyAlignment="1" applyProtection="1">
      <alignment horizontal="center"/>
    </xf>
    <xf numFmtId="4" fontId="5" fillId="0" borderId="36" xfId="0" applyNumberFormat="1" applyFont="1" applyBorder="1" applyAlignment="1" applyProtection="1">
      <alignment horizontal="right"/>
    </xf>
    <xf numFmtId="0" fontId="5" fillId="0" borderId="24" xfId="0" applyFont="1" applyBorder="1" applyAlignment="1" applyProtection="1">
      <alignment wrapText="1"/>
    </xf>
    <xf numFmtId="0" fontId="5" fillId="0" borderId="37" xfId="0" applyFont="1" applyBorder="1" applyAlignment="1" applyProtection="1">
      <alignment wrapText="1"/>
    </xf>
    <xf numFmtId="0" fontId="5" fillId="0" borderId="30" xfId="0" applyFont="1" applyBorder="1" applyAlignment="1" applyProtection="1">
      <alignment horizontal="left" wrapText="1"/>
    </xf>
    <xf numFmtId="0" fontId="5" fillId="0" borderId="33" xfId="0" applyFont="1" applyBorder="1" applyAlignment="1" applyProtection="1">
      <alignment horizontal="left" wrapText="1"/>
    </xf>
    <xf numFmtId="4" fontId="5" fillId="0" borderId="10" xfId="0" applyNumberFormat="1" applyFont="1" applyBorder="1" applyAlignment="1" applyProtection="1">
      <alignment horizontal="right"/>
    </xf>
    <xf numFmtId="4" fontId="5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/>
    </xf>
    <xf numFmtId="0" fontId="5" fillId="0" borderId="38" xfId="0" applyFont="1" applyBorder="1" applyAlignment="1" applyProtection="1">
      <alignment horizontal="left" indent="2"/>
    </xf>
    <xf numFmtId="0" fontId="5" fillId="0" borderId="39" xfId="0" applyFont="1" applyBorder="1" applyAlignment="1" applyProtection="1">
      <alignment horizontal="left" indent="2"/>
    </xf>
    <xf numFmtId="49" fontId="5" fillId="0" borderId="4" xfId="0" applyNumberFormat="1" applyFont="1" applyBorder="1" applyAlignment="1" applyProtection="1">
      <alignment horizontal="center"/>
    </xf>
    <xf numFmtId="49" fontId="5" fillId="0" borderId="2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/>
    <xf numFmtId="0" fontId="3" fillId="0" borderId="4" xfId="0" applyFont="1" applyBorder="1" applyAlignment="1" applyProtection="1"/>
    <xf numFmtId="0" fontId="7" fillId="0" borderId="30" xfId="0" applyFont="1" applyBorder="1" applyAlignment="1" applyProtection="1"/>
    <xf numFmtId="49" fontId="5" fillId="0" borderId="23" xfId="0" applyNumberFormat="1" applyFont="1" applyBorder="1" applyAlignment="1" applyProtection="1">
      <alignment horizontal="center"/>
    </xf>
    <xf numFmtId="49" fontId="5" fillId="0" borderId="15" xfId="0" applyNumberFormat="1" applyFont="1" applyBorder="1" applyAlignment="1" applyProtection="1">
      <alignment horizontal="center"/>
    </xf>
    <xf numFmtId="49" fontId="5" fillId="0" borderId="22" xfId="0" applyNumberFormat="1" applyFont="1" applyBorder="1" applyAlignment="1" applyProtection="1">
      <alignment horizontal="center"/>
    </xf>
    <xf numFmtId="0" fontId="5" fillId="0" borderId="33" xfId="0" applyFont="1" applyBorder="1" applyAlignment="1" applyProtection="1"/>
    <xf numFmtId="49" fontId="5" fillId="0" borderId="40" xfId="0" applyNumberFormat="1" applyFont="1" applyBorder="1" applyAlignment="1" applyProtection="1">
      <alignment horizontal="center"/>
    </xf>
    <xf numFmtId="49" fontId="5" fillId="0" borderId="41" xfId="0" applyNumberFormat="1" applyFont="1" applyBorder="1" applyAlignment="1" applyProtection="1">
      <alignment horizontal="center"/>
    </xf>
    <xf numFmtId="49" fontId="5" fillId="0" borderId="42" xfId="0" applyNumberFormat="1" applyFont="1" applyBorder="1" applyAlignment="1" applyProtection="1">
      <alignment horizontal="center"/>
    </xf>
    <xf numFmtId="0" fontId="5" fillId="0" borderId="30" xfId="0" applyFont="1" applyBorder="1" applyAlignment="1" applyProtection="1">
      <alignment wrapText="1"/>
    </xf>
    <xf numFmtId="0" fontId="5" fillId="0" borderId="33" xfId="0" applyFont="1" applyBorder="1" applyAlignment="1" applyProtection="1">
      <alignment wrapText="1"/>
    </xf>
    <xf numFmtId="0" fontId="5" fillId="0" borderId="43" xfId="0" applyFont="1" applyBorder="1" applyAlignment="1" applyProtection="1">
      <alignment wrapText="1"/>
    </xf>
    <xf numFmtId="0" fontId="5" fillId="0" borderId="43" xfId="0" applyFont="1" applyBorder="1" applyAlignment="1" applyProtection="1"/>
    <xf numFmtId="0" fontId="5" fillId="0" borderId="44" xfId="0" applyFont="1" applyBorder="1" applyAlignment="1" applyProtection="1"/>
    <xf numFmtId="4" fontId="5" fillId="0" borderId="23" xfId="0" applyNumberFormat="1" applyFont="1" applyBorder="1" applyAlignment="1" applyProtection="1">
      <alignment horizontal="right"/>
    </xf>
    <xf numFmtId="4" fontId="5" fillId="0" borderId="15" xfId="0" applyNumberFormat="1" applyFont="1" applyBorder="1" applyAlignment="1" applyProtection="1">
      <alignment horizontal="right"/>
    </xf>
    <xf numFmtId="4" fontId="5" fillId="0" borderId="22" xfId="0" applyNumberFormat="1" applyFont="1" applyBorder="1" applyAlignment="1" applyProtection="1">
      <alignment horizontal="right"/>
    </xf>
    <xf numFmtId="0" fontId="8" fillId="0" borderId="3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5" fillId="0" borderId="13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9"/>
  <sheetViews>
    <sheetView workbookViewId="0"/>
  </sheetViews>
  <sheetFormatPr defaultRowHeight="12.75" customHeight="1"/>
  <cols>
    <col min="1" max="1" width="32.140625" customWidth="1"/>
    <col min="2" max="2" width="6.5703125" customWidth="1"/>
    <col min="3" max="3" width="23.28515625" customWidth="1"/>
    <col min="4" max="13" width="17.7109375" customWidth="1"/>
  </cols>
  <sheetData>
    <row r="1" spans="1:13" ht="12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2.7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2.7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2.75" customHeight="1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6" spans="1:13" ht="12.75" customHeight="1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8" spans="1:13" ht="12" customHeight="1">
      <c r="A8" s="18" t="s">
        <v>5</v>
      </c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/>
      <c r="I8" s="18"/>
      <c r="J8" s="18"/>
      <c r="K8" s="18" t="s">
        <v>12</v>
      </c>
      <c r="L8" s="18" t="s">
        <v>13</v>
      </c>
      <c r="M8" s="18"/>
    </row>
    <row r="9" spans="1:13" ht="32.25" customHeight="1">
      <c r="A9" s="21"/>
      <c r="B9" s="21"/>
      <c r="C9" s="21"/>
      <c r="D9" s="22"/>
      <c r="E9" s="19"/>
      <c r="F9" s="19"/>
      <c r="G9" s="1" t="s">
        <v>14</v>
      </c>
      <c r="H9" s="1" t="s">
        <v>15</v>
      </c>
      <c r="I9" s="1" t="s">
        <v>16</v>
      </c>
      <c r="J9" s="2" t="s">
        <v>17</v>
      </c>
      <c r="K9" s="19"/>
      <c r="L9" s="1" t="s">
        <v>18</v>
      </c>
      <c r="M9" s="1" t="s">
        <v>19</v>
      </c>
    </row>
    <row r="10" spans="1:13" ht="12.75" customHeight="1">
      <c r="A10" s="2" t="s">
        <v>20</v>
      </c>
      <c r="B10" s="2" t="s">
        <v>21</v>
      </c>
      <c r="C10" s="2" t="s">
        <v>22</v>
      </c>
      <c r="D10" s="3" t="s">
        <v>23</v>
      </c>
      <c r="E10" s="3" t="s">
        <v>24</v>
      </c>
      <c r="F10" s="3" t="s">
        <v>25</v>
      </c>
      <c r="G10" s="1" t="s">
        <v>26</v>
      </c>
      <c r="H10" s="1" t="s">
        <v>27</v>
      </c>
      <c r="I10" s="1" t="s">
        <v>28</v>
      </c>
      <c r="J10" s="2" t="s">
        <v>29</v>
      </c>
      <c r="K10" s="3" t="s">
        <v>30</v>
      </c>
      <c r="L10" s="1" t="s">
        <v>31</v>
      </c>
      <c r="M10" s="1" t="s">
        <v>32</v>
      </c>
    </row>
    <row r="11" spans="1:13" ht="12.75" customHeight="1">
      <c r="A11" s="4" t="s">
        <v>33</v>
      </c>
      <c r="B11" s="5" t="s">
        <v>34</v>
      </c>
      <c r="C11" s="5"/>
      <c r="D11" s="6">
        <v>3482815.08</v>
      </c>
      <c r="E11" s="6">
        <v>3482815.08</v>
      </c>
      <c r="F11" s="6">
        <v>309697.78999999998</v>
      </c>
      <c r="G11" s="6">
        <v>1540441.09</v>
      </c>
      <c r="H11" s="6"/>
      <c r="I11" s="6"/>
      <c r="J11" s="6">
        <f t="shared" ref="J11:J42" si="0">G11+H11+I11</f>
        <v>1540441.09</v>
      </c>
      <c r="K11" s="6">
        <f t="shared" ref="K11:K42" si="1">E11-F11-J11</f>
        <v>1632676.2</v>
      </c>
      <c r="L11" s="6">
        <f t="shared" ref="L11:L42" si="2">D11-J11</f>
        <v>1942373.99</v>
      </c>
      <c r="M11" s="6">
        <f t="shared" ref="M11:M42" si="3">E11-J11</f>
        <v>1942373.99</v>
      </c>
    </row>
    <row r="12" spans="1:13" ht="12.75" customHeight="1">
      <c r="A12" s="4" t="s">
        <v>35</v>
      </c>
      <c r="B12" s="5"/>
      <c r="C12" s="5"/>
      <c r="D12" s="6">
        <v>3482815.08</v>
      </c>
      <c r="E12" s="6">
        <v>3482815.08</v>
      </c>
      <c r="F12" s="6">
        <v>309697.78999999998</v>
      </c>
      <c r="G12" s="6">
        <v>1540441.09</v>
      </c>
      <c r="H12" s="6"/>
      <c r="I12" s="6"/>
      <c r="J12" s="6">
        <f t="shared" si="0"/>
        <v>1540441.09</v>
      </c>
      <c r="K12" s="6">
        <f t="shared" si="1"/>
        <v>1632676.2</v>
      </c>
      <c r="L12" s="6">
        <f t="shared" si="2"/>
        <v>1942373.99</v>
      </c>
      <c r="M12" s="6">
        <f t="shared" si="3"/>
        <v>1942373.99</v>
      </c>
    </row>
    <row r="13" spans="1:13" ht="12.75" customHeight="1">
      <c r="A13" s="4"/>
      <c r="B13" s="5"/>
      <c r="C13" s="5" t="s">
        <v>36</v>
      </c>
      <c r="D13" s="6">
        <v>56960</v>
      </c>
      <c r="E13" s="6">
        <v>56960</v>
      </c>
      <c r="F13" s="6"/>
      <c r="G13" s="6">
        <v>56960</v>
      </c>
      <c r="H13" s="6"/>
      <c r="I13" s="6"/>
      <c r="J13" s="6">
        <f t="shared" si="0"/>
        <v>56960</v>
      </c>
      <c r="K13" s="6">
        <f t="shared" si="1"/>
        <v>0</v>
      </c>
      <c r="L13" s="6">
        <f t="shared" si="2"/>
        <v>0</v>
      </c>
      <c r="M13" s="6">
        <f t="shared" si="3"/>
        <v>0</v>
      </c>
    </row>
    <row r="14" spans="1:13" ht="12.75" customHeight="1">
      <c r="A14" s="4"/>
      <c r="B14" s="5"/>
      <c r="C14" s="5" t="s">
        <v>37</v>
      </c>
      <c r="D14" s="6">
        <v>297400</v>
      </c>
      <c r="E14" s="6">
        <v>297400</v>
      </c>
      <c r="F14" s="6"/>
      <c r="G14" s="6">
        <v>148192.20000000001</v>
      </c>
      <c r="H14" s="6"/>
      <c r="I14" s="6"/>
      <c r="J14" s="6">
        <f t="shared" si="0"/>
        <v>148192.20000000001</v>
      </c>
      <c r="K14" s="6">
        <f t="shared" si="1"/>
        <v>149207.79999999999</v>
      </c>
      <c r="L14" s="6">
        <f t="shared" si="2"/>
        <v>149207.79999999999</v>
      </c>
      <c r="M14" s="6">
        <f t="shared" si="3"/>
        <v>149207.79999999999</v>
      </c>
    </row>
    <row r="15" spans="1:13" ht="12.75" customHeight="1">
      <c r="A15" s="4"/>
      <c r="B15" s="5"/>
      <c r="C15" s="5" t="s">
        <v>38</v>
      </c>
      <c r="D15" s="6">
        <v>17200</v>
      </c>
      <c r="E15" s="6">
        <v>17200</v>
      </c>
      <c r="F15" s="6"/>
      <c r="G15" s="6">
        <v>17183</v>
      </c>
      <c r="H15" s="6"/>
      <c r="I15" s="6"/>
      <c r="J15" s="6">
        <f t="shared" si="0"/>
        <v>17183</v>
      </c>
      <c r="K15" s="6">
        <f t="shared" si="1"/>
        <v>17</v>
      </c>
      <c r="L15" s="6">
        <f t="shared" si="2"/>
        <v>17</v>
      </c>
      <c r="M15" s="6">
        <f t="shared" si="3"/>
        <v>17</v>
      </c>
    </row>
    <row r="16" spans="1:13" ht="12.75" customHeight="1">
      <c r="A16" s="4"/>
      <c r="B16" s="5"/>
      <c r="C16" s="5" t="s">
        <v>39</v>
      </c>
      <c r="D16" s="6">
        <v>90000</v>
      </c>
      <c r="E16" s="6">
        <v>90000</v>
      </c>
      <c r="F16" s="6"/>
      <c r="G16" s="6">
        <v>43244.39</v>
      </c>
      <c r="H16" s="6"/>
      <c r="I16" s="6"/>
      <c r="J16" s="6">
        <f t="shared" si="0"/>
        <v>43244.39</v>
      </c>
      <c r="K16" s="6">
        <f t="shared" si="1"/>
        <v>46755.61</v>
      </c>
      <c r="L16" s="6">
        <f t="shared" si="2"/>
        <v>46755.61</v>
      </c>
      <c r="M16" s="6">
        <f t="shared" si="3"/>
        <v>46755.61</v>
      </c>
    </row>
    <row r="17" spans="1:13" ht="12.75" customHeight="1">
      <c r="A17" s="4"/>
      <c r="B17" s="5"/>
      <c r="C17" s="5" t="s">
        <v>40</v>
      </c>
      <c r="D17" s="6">
        <v>247200</v>
      </c>
      <c r="E17" s="6">
        <v>247200</v>
      </c>
      <c r="F17" s="6"/>
      <c r="G17" s="6">
        <v>134031.89000000001</v>
      </c>
      <c r="H17" s="6"/>
      <c r="I17" s="6"/>
      <c r="J17" s="6">
        <f t="shared" si="0"/>
        <v>134031.89000000001</v>
      </c>
      <c r="K17" s="6">
        <f t="shared" si="1"/>
        <v>113168.10999999999</v>
      </c>
      <c r="L17" s="6">
        <f t="shared" si="2"/>
        <v>113168.10999999999</v>
      </c>
      <c r="M17" s="6">
        <f t="shared" si="3"/>
        <v>113168.10999999999</v>
      </c>
    </row>
    <row r="18" spans="1:13" ht="12.75" customHeight="1">
      <c r="A18" s="4"/>
      <c r="B18" s="5"/>
      <c r="C18" s="5" t="s">
        <v>41</v>
      </c>
      <c r="D18" s="6">
        <v>75000</v>
      </c>
      <c r="E18" s="6">
        <v>75000</v>
      </c>
      <c r="F18" s="6"/>
      <c r="G18" s="6">
        <v>39269.39</v>
      </c>
      <c r="H18" s="6"/>
      <c r="I18" s="6"/>
      <c r="J18" s="6">
        <f t="shared" si="0"/>
        <v>39269.39</v>
      </c>
      <c r="K18" s="6">
        <f t="shared" si="1"/>
        <v>35730.61</v>
      </c>
      <c r="L18" s="6">
        <f t="shared" si="2"/>
        <v>35730.61</v>
      </c>
      <c r="M18" s="6">
        <f t="shared" si="3"/>
        <v>35730.61</v>
      </c>
    </row>
    <row r="19" spans="1:13" ht="12.75" customHeight="1">
      <c r="A19" s="4"/>
      <c r="B19" s="5"/>
      <c r="C19" s="5" t="s">
        <v>42</v>
      </c>
      <c r="D19" s="6">
        <v>2784.04</v>
      </c>
      <c r="E19" s="6">
        <v>2784.04</v>
      </c>
      <c r="F19" s="6"/>
      <c r="G19" s="6">
        <v>2784.04</v>
      </c>
      <c r="H19" s="6"/>
      <c r="I19" s="6"/>
      <c r="J19" s="6">
        <f t="shared" si="0"/>
        <v>2784.04</v>
      </c>
      <c r="K19" s="6">
        <f t="shared" si="1"/>
        <v>0</v>
      </c>
      <c r="L19" s="6">
        <f t="shared" si="2"/>
        <v>0</v>
      </c>
      <c r="M19" s="6">
        <f t="shared" si="3"/>
        <v>0</v>
      </c>
    </row>
    <row r="20" spans="1:13" ht="12.75" customHeight="1">
      <c r="A20" s="4"/>
      <c r="B20" s="5"/>
      <c r="C20" s="5" t="s">
        <v>43</v>
      </c>
      <c r="D20" s="6">
        <v>5856.44</v>
      </c>
      <c r="E20" s="6">
        <v>5856.44</v>
      </c>
      <c r="F20" s="6"/>
      <c r="G20" s="6"/>
      <c r="H20" s="6"/>
      <c r="I20" s="6"/>
      <c r="J20" s="6">
        <f t="shared" si="0"/>
        <v>0</v>
      </c>
      <c r="K20" s="6">
        <f t="shared" si="1"/>
        <v>5856.44</v>
      </c>
      <c r="L20" s="6">
        <f t="shared" si="2"/>
        <v>5856.44</v>
      </c>
      <c r="M20" s="6">
        <f t="shared" si="3"/>
        <v>5856.44</v>
      </c>
    </row>
    <row r="21" spans="1:13" ht="12.75" customHeight="1">
      <c r="A21" s="4"/>
      <c r="B21" s="5"/>
      <c r="C21" s="5" t="s">
        <v>44</v>
      </c>
      <c r="D21" s="6"/>
      <c r="E21" s="6"/>
      <c r="F21" s="6"/>
      <c r="G21" s="6">
        <v>5856.44</v>
      </c>
      <c r="H21" s="6"/>
      <c r="I21" s="6"/>
      <c r="J21" s="6">
        <f t="shared" si="0"/>
        <v>5856.44</v>
      </c>
      <c r="K21" s="6">
        <f t="shared" si="1"/>
        <v>-5856.44</v>
      </c>
      <c r="L21" s="6">
        <f t="shared" si="2"/>
        <v>-5856.44</v>
      </c>
      <c r="M21" s="6">
        <f t="shared" si="3"/>
        <v>-5856.44</v>
      </c>
    </row>
    <row r="22" spans="1:13" ht="12.75" customHeight="1">
      <c r="A22" s="4"/>
      <c r="B22" s="5"/>
      <c r="C22" s="5" t="s">
        <v>45</v>
      </c>
      <c r="D22" s="6">
        <v>3000</v>
      </c>
      <c r="E22" s="6">
        <v>3000</v>
      </c>
      <c r="F22" s="6">
        <v>3000</v>
      </c>
      <c r="G22" s="6"/>
      <c r="H22" s="6"/>
      <c r="I22" s="6"/>
      <c r="J22" s="6">
        <f t="shared" si="0"/>
        <v>0</v>
      </c>
      <c r="K22" s="6">
        <f t="shared" si="1"/>
        <v>0</v>
      </c>
      <c r="L22" s="6">
        <f t="shared" si="2"/>
        <v>3000</v>
      </c>
      <c r="M22" s="6">
        <f t="shared" si="3"/>
        <v>3000</v>
      </c>
    </row>
    <row r="23" spans="1:13" ht="12.75" customHeight="1">
      <c r="A23" s="4"/>
      <c r="B23" s="5"/>
      <c r="C23" s="5" t="s">
        <v>46</v>
      </c>
      <c r="D23" s="6">
        <v>34300</v>
      </c>
      <c r="E23" s="6">
        <v>34300</v>
      </c>
      <c r="F23" s="6">
        <v>13945.71</v>
      </c>
      <c r="G23" s="6">
        <v>20341.29</v>
      </c>
      <c r="H23" s="6"/>
      <c r="I23" s="6"/>
      <c r="J23" s="6">
        <f t="shared" si="0"/>
        <v>20341.29</v>
      </c>
      <c r="K23" s="6">
        <f t="shared" si="1"/>
        <v>13</v>
      </c>
      <c r="L23" s="6">
        <f t="shared" si="2"/>
        <v>13958.71</v>
      </c>
      <c r="M23" s="6">
        <f t="shared" si="3"/>
        <v>13958.71</v>
      </c>
    </row>
    <row r="24" spans="1:13" ht="12.75" customHeight="1">
      <c r="A24" s="4"/>
      <c r="B24" s="5"/>
      <c r="C24" s="5" t="s">
        <v>47</v>
      </c>
      <c r="D24" s="6">
        <v>7414.6</v>
      </c>
      <c r="E24" s="6">
        <v>7414.6</v>
      </c>
      <c r="F24" s="6"/>
      <c r="G24" s="6">
        <v>7414.6</v>
      </c>
      <c r="H24" s="6"/>
      <c r="I24" s="6"/>
      <c r="J24" s="6">
        <f t="shared" si="0"/>
        <v>7414.6</v>
      </c>
      <c r="K24" s="6">
        <f t="shared" si="1"/>
        <v>0</v>
      </c>
      <c r="L24" s="6">
        <f t="shared" si="2"/>
        <v>0</v>
      </c>
      <c r="M24" s="6">
        <f t="shared" si="3"/>
        <v>0</v>
      </c>
    </row>
    <row r="25" spans="1:13" ht="12.75" customHeight="1">
      <c r="A25" s="4"/>
      <c r="B25" s="5"/>
      <c r="C25" s="5" t="s">
        <v>48</v>
      </c>
      <c r="D25" s="6">
        <v>4370</v>
      </c>
      <c r="E25" s="6">
        <v>4370</v>
      </c>
      <c r="F25" s="6"/>
      <c r="G25" s="6"/>
      <c r="H25" s="6"/>
      <c r="I25" s="6"/>
      <c r="J25" s="6">
        <f t="shared" si="0"/>
        <v>0</v>
      </c>
      <c r="K25" s="6">
        <f t="shared" si="1"/>
        <v>4370</v>
      </c>
      <c r="L25" s="6">
        <f t="shared" si="2"/>
        <v>4370</v>
      </c>
      <c r="M25" s="6">
        <f t="shared" si="3"/>
        <v>4370</v>
      </c>
    </row>
    <row r="26" spans="1:13" ht="12.75" customHeight="1">
      <c r="A26" s="4"/>
      <c r="B26" s="5"/>
      <c r="C26" s="5" t="s">
        <v>49</v>
      </c>
      <c r="D26" s="6">
        <v>6700</v>
      </c>
      <c r="E26" s="6">
        <v>6700</v>
      </c>
      <c r="F26" s="6"/>
      <c r="G26" s="6">
        <v>6700</v>
      </c>
      <c r="H26" s="6"/>
      <c r="I26" s="6"/>
      <c r="J26" s="6">
        <f t="shared" si="0"/>
        <v>6700</v>
      </c>
      <c r="K26" s="6">
        <f t="shared" si="1"/>
        <v>0</v>
      </c>
      <c r="L26" s="6">
        <f t="shared" si="2"/>
        <v>0</v>
      </c>
      <c r="M26" s="6">
        <f t="shared" si="3"/>
        <v>0</v>
      </c>
    </row>
    <row r="27" spans="1:13" ht="12.75" customHeight="1">
      <c r="A27" s="4"/>
      <c r="B27" s="5"/>
      <c r="C27" s="5" t="s">
        <v>50</v>
      </c>
      <c r="D27" s="6">
        <v>930</v>
      </c>
      <c r="E27" s="6">
        <v>930</v>
      </c>
      <c r="F27" s="6"/>
      <c r="G27" s="6"/>
      <c r="H27" s="6"/>
      <c r="I27" s="6"/>
      <c r="J27" s="6">
        <f t="shared" si="0"/>
        <v>0</v>
      </c>
      <c r="K27" s="6">
        <f t="shared" si="1"/>
        <v>930</v>
      </c>
      <c r="L27" s="6">
        <f t="shared" si="2"/>
        <v>930</v>
      </c>
      <c r="M27" s="6">
        <f t="shared" si="3"/>
        <v>930</v>
      </c>
    </row>
    <row r="28" spans="1:13" ht="12.75" customHeight="1">
      <c r="A28" s="4"/>
      <c r="B28" s="5"/>
      <c r="C28" s="5" t="s">
        <v>51</v>
      </c>
      <c r="D28" s="6">
        <v>3000</v>
      </c>
      <c r="E28" s="6">
        <v>3000</v>
      </c>
      <c r="F28" s="6"/>
      <c r="G28" s="6">
        <v>3000</v>
      </c>
      <c r="H28" s="6"/>
      <c r="I28" s="6"/>
      <c r="J28" s="6">
        <f t="shared" si="0"/>
        <v>3000</v>
      </c>
      <c r="K28" s="6">
        <f t="shared" si="1"/>
        <v>0</v>
      </c>
      <c r="L28" s="6">
        <f t="shared" si="2"/>
        <v>0</v>
      </c>
      <c r="M28" s="6">
        <f t="shared" si="3"/>
        <v>0</v>
      </c>
    </row>
    <row r="29" spans="1:13" ht="12.75" customHeight="1">
      <c r="A29" s="4"/>
      <c r="B29" s="5"/>
      <c r="C29" s="5" t="s">
        <v>52</v>
      </c>
      <c r="D29" s="6"/>
      <c r="E29" s="6"/>
      <c r="F29" s="6"/>
      <c r="G29" s="6">
        <v>930</v>
      </c>
      <c r="H29" s="6"/>
      <c r="I29" s="6"/>
      <c r="J29" s="6">
        <f t="shared" si="0"/>
        <v>930</v>
      </c>
      <c r="K29" s="6">
        <f t="shared" si="1"/>
        <v>-930</v>
      </c>
      <c r="L29" s="6">
        <f t="shared" si="2"/>
        <v>-930</v>
      </c>
      <c r="M29" s="6">
        <f t="shared" si="3"/>
        <v>-930</v>
      </c>
    </row>
    <row r="30" spans="1:13" ht="12.75" customHeight="1">
      <c r="A30" s="4"/>
      <c r="B30" s="5"/>
      <c r="C30" s="5" t="s">
        <v>53</v>
      </c>
      <c r="D30" s="6">
        <v>1000</v>
      </c>
      <c r="E30" s="6">
        <v>1000</v>
      </c>
      <c r="F30" s="6"/>
      <c r="G30" s="6"/>
      <c r="H30" s="6"/>
      <c r="I30" s="6"/>
      <c r="J30" s="6">
        <f t="shared" si="0"/>
        <v>0</v>
      </c>
      <c r="K30" s="6">
        <f t="shared" si="1"/>
        <v>1000</v>
      </c>
      <c r="L30" s="6">
        <f t="shared" si="2"/>
        <v>1000</v>
      </c>
      <c r="M30" s="6">
        <f t="shared" si="3"/>
        <v>1000</v>
      </c>
    </row>
    <row r="31" spans="1:13" ht="12.75" customHeight="1">
      <c r="A31" s="4"/>
      <c r="B31" s="5"/>
      <c r="C31" s="5" t="s">
        <v>54</v>
      </c>
      <c r="D31" s="6">
        <v>24300</v>
      </c>
      <c r="E31" s="6">
        <v>24300</v>
      </c>
      <c r="F31" s="6"/>
      <c r="G31" s="6"/>
      <c r="H31" s="6"/>
      <c r="I31" s="6"/>
      <c r="J31" s="6">
        <f t="shared" si="0"/>
        <v>0</v>
      </c>
      <c r="K31" s="6">
        <f t="shared" si="1"/>
        <v>24300</v>
      </c>
      <c r="L31" s="6">
        <f t="shared" si="2"/>
        <v>24300</v>
      </c>
      <c r="M31" s="6">
        <f t="shared" si="3"/>
        <v>24300</v>
      </c>
    </row>
    <row r="32" spans="1:13" ht="12.75" customHeight="1">
      <c r="A32" s="4"/>
      <c r="B32" s="5"/>
      <c r="C32" s="5" t="s">
        <v>55</v>
      </c>
      <c r="D32" s="6">
        <v>126000</v>
      </c>
      <c r="E32" s="6">
        <v>126000</v>
      </c>
      <c r="F32" s="6"/>
      <c r="G32" s="6">
        <v>80759.399999999994</v>
      </c>
      <c r="H32" s="6"/>
      <c r="I32" s="6"/>
      <c r="J32" s="6">
        <f t="shared" si="0"/>
        <v>80759.399999999994</v>
      </c>
      <c r="K32" s="6">
        <f t="shared" si="1"/>
        <v>45240.600000000006</v>
      </c>
      <c r="L32" s="6">
        <f t="shared" si="2"/>
        <v>45240.600000000006</v>
      </c>
      <c r="M32" s="6">
        <f t="shared" si="3"/>
        <v>45240.600000000006</v>
      </c>
    </row>
    <row r="33" spans="1:13" ht="12.75" customHeight="1">
      <c r="A33" s="4"/>
      <c r="B33" s="5"/>
      <c r="C33" s="5" t="s">
        <v>56</v>
      </c>
      <c r="D33" s="6">
        <v>55000</v>
      </c>
      <c r="E33" s="6">
        <v>55000</v>
      </c>
      <c r="F33" s="6"/>
      <c r="G33" s="6">
        <v>21982.95</v>
      </c>
      <c r="H33" s="6"/>
      <c r="I33" s="6"/>
      <c r="J33" s="6">
        <f t="shared" si="0"/>
        <v>21982.95</v>
      </c>
      <c r="K33" s="6">
        <f t="shared" si="1"/>
        <v>33017.050000000003</v>
      </c>
      <c r="L33" s="6">
        <f t="shared" si="2"/>
        <v>33017.050000000003</v>
      </c>
      <c r="M33" s="6">
        <f t="shared" si="3"/>
        <v>33017.050000000003</v>
      </c>
    </row>
    <row r="34" spans="1:13" ht="12.75" customHeight="1">
      <c r="A34" s="4"/>
      <c r="B34" s="5"/>
      <c r="C34" s="5" t="s">
        <v>57</v>
      </c>
      <c r="D34" s="6">
        <v>52100</v>
      </c>
      <c r="E34" s="6">
        <v>52100</v>
      </c>
      <c r="F34" s="6"/>
      <c r="G34" s="6">
        <v>26049.96</v>
      </c>
      <c r="H34" s="6"/>
      <c r="I34" s="6"/>
      <c r="J34" s="6">
        <f t="shared" si="0"/>
        <v>26049.96</v>
      </c>
      <c r="K34" s="6">
        <f t="shared" si="1"/>
        <v>26050.04</v>
      </c>
      <c r="L34" s="6">
        <f t="shared" si="2"/>
        <v>26050.04</v>
      </c>
      <c r="M34" s="6">
        <f t="shared" si="3"/>
        <v>26050.04</v>
      </c>
    </row>
    <row r="35" spans="1:13" ht="12.75" customHeight="1">
      <c r="A35" s="4"/>
      <c r="B35" s="5"/>
      <c r="C35" s="5" t="s">
        <v>58</v>
      </c>
      <c r="D35" s="6">
        <v>15800</v>
      </c>
      <c r="E35" s="6">
        <v>15800</v>
      </c>
      <c r="F35" s="6"/>
      <c r="G35" s="6">
        <v>7867.08</v>
      </c>
      <c r="H35" s="6"/>
      <c r="I35" s="6"/>
      <c r="J35" s="6">
        <f t="shared" si="0"/>
        <v>7867.08</v>
      </c>
      <c r="K35" s="6">
        <f t="shared" si="1"/>
        <v>7932.92</v>
      </c>
      <c r="L35" s="6">
        <f t="shared" si="2"/>
        <v>7932.92</v>
      </c>
      <c r="M35" s="6">
        <f t="shared" si="3"/>
        <v>7932.92</v>
      </c>
    </row>
    <row r="36" spans="1:13" ht="12.75" customHeight="1">
      <c r="A36" s="4"/>
      <c r="B36" s="5"/>
      <c r="C36" s="5" t="s">
        <v>59</v>
      </c>
      <c r="D36" s="6">
        <v>2300</v>
      </c>
      <c r="E36" s="6">
        <v>2300</v>
      </c>
      <c r="F36" s="6"/>
      <c r="G36" s="6"/>
      <c r="H36" s="6"/>
      <c r="I36" s="6"/>
      <c r="J36" s="6">
        <f t="shared" si="0"/>
        <v>0</v>
      </c>
      <c r="K36" s="6">
        <f t="shared" si="1"/>
        <v>2300</v>
      </c>
      <c r="L36" s="6">
        <f t="shared" si="2"/>
        <v>2300</v>
      </c>
      <c r="M36" s="6">
        <f t="shared" si="3"/>
        <v>2300</v>
      </c>
    </row>
    <row r="37" spans="1:13" ht="12.75" customHeight="1">
      <c r="A37" s="4"/>
      <c r="B37" s="5"/>
      <c r="C37" s="5" t="s">
        <v>60</v>
      </c>
      <c r="D37" s="6">
        <v>4000</v>
      </c>
      <c r="E37" s="6">
        <v>4000</v>
      </c>
      <c r="F37" s="6"/>
      <c r="G37" s="6"/>
      <c r="H37" s="6"/>
      <c r="I37" s="6"/>
      <c r="J37" s="6">
        <f t="shared" si="0"/>
        <v>0</v>
      </c>
      <c r="K37" s="6">
        <f t="shared" si="1"/>
        <v>4000</v>
      </c>
      <c r="L37" s="6">
        <f t="shared" si="2"/>
        <v>4000</v>
      </c>
      <c r="M37" s="6">
        <f t="shared" si="3"/>
        <v>4000</v>
      </c>
    </row>
    <row r="38" spans="1:13" ht="12.75" customHeight="1">
      <c r="A38" s="4"/>
      <c r="B38" s="5"/>
      <c r="C38" s="5" t="s">
        <v>61</v>
      </c>
      <c r="D38" s="6">
        <v>5500</v>
      </c>
      <c r="E38" s="6">
        <v>5500</v>
      </c>
      <c r="F38" s="6"/>
      <c r="G38" s="6"/>
      <c r="H38" s="6"/>
      <c r="I38" s="6"/>
      <c r="J38" s="6">
        <f t="shared" si="0"/>
        <v>0</v>
      </c>
      <c r="K38" s="6">
        <f t="shared" si="1"/>
        <v>5500</v>
      </c>
      <c r="L38" s="6">
        <f t="shared" si="2"/>
        <v>5500</v>
      </c>
      <c r="M38" s="6">
        <f t="shared" si="3"/>
        <v>5500</v>
      </c>
    </row>
    <row r="39" spans="1:13" ht="12.75" customHeight="1">
      <c r="A39" s="4"/>
      <c r="B39" s="5"/>
      <c r="C39" s="5" t="s">
        <v>62</v>
      </c>
      <c r="D39" s="6">
        <v>15000</v>
      </c>
      <c r="E39" s="6">
        <v>15000</v>
      </c>
      <c r="F39" s="6"/>
      <c r="G39" s="6"/>
      <c r="H39" s="6"/>
      <c r="I39" s="6"/>
      <c r="J39" s="6">
        <f t="shared" si="0"/>
        <v>0</v>
      </c>
      <c r="K39" s="6">
        <f t="shared" si="1"/>
        <v>15000</v>
      </c>
      <c r="L39" s="6">
        <f t="shared" si="2"/>
        <v>15000</v>
      </c>
      <c r="M39" s="6">
        <f t="shared" si="3"/>
        <v>15000</v>
      </c>
    </row>
    <row r="40" spans="1:13" ht="12.75" customHeight="1">
      <c r="A40" s="4"/>
      <c r="B40" s="5"/>
      <c r="C40" s="5" t="s">
        <v>63</v>
      </c>
      <c r="D40" s="6">
        <v>2254.1</v>
      </c>
      <c r="E40" s="6">
        <v>2254.1</v>
      </c>
      <c r="F40" s="6"/>
      <c r="G40" s="6"/>
      <c r="H40" s="6"/>
      <c r="I40" s="6"/>
      <c r="J40" s="6">
        <f t="shared" si="0"/>
        <v>0</v>
      </c>
      <c r="K40" s="6">
        <f t="shared" si="1"/>
        <v>2254.1</v>
      </c>
      <c r="L40" s="6">
        <f t="shared" si="2"/>
        <v>2254.1</v>
      </c>
      <c r="M40" s="6">
        <f t="shared" si="3"/>
        <v>2254.1</v>
      </c>
    </row>
    <row r="41" spans="1:13" ht="12.75" customHeight="1">
      <c r="A41" s="4"/>
      <c r="B41" s="5"/>
      <c r="C41" s="5" t="s">
        <v>64</v>
      </c>
      <c r="D41" s="6">
        <v>80461.210000000006</v>
      </c>
      <c r="E41" s="6">
        <v>80461.210000000006</v>
      </c>
      <c r="F41" s="6"/>
      <c r="G41" s="6"/>
      <c r="H41" s="6"/>
      <c r="I41" s="6"/>
      <c r="J41" s="6">
        <f t="shared" si="0"/>
        <v>0</v>
      </c>
      <c r="K41" s="6">
        <f t="shared" si="1"/>
        <v>80461.210000000006</v>
      </c>
      <c r="L41" s="6">
        <f t="shared" si="2"/>
        <v>80461.210000000006</v>
      </c>
      <c r="M41" s="6">
        <f t="shared" si="3"/>
        <v>80461.210000000006</v>
      </c>
    </row>
    <row r="42" spans="1:13" ht="12.75" customHeight="1">
      <c r="A42" s="4"/>
      <c r="B42" s="5"/>
      <c r="C42" s="5" t="s">
        <v>65</v>
      </c>
      <c r="D42" s="6">
        <v>480000</v>
      </c>
      <c r="E42" s="6">
        <v>480000</v>
      </c>
      <c r="F42" s="6"/>
      <c r="G42" s="6"/>
      <c r="H42" s="6"/>
      <c r="I42" s="6"/>
      <c r="J42" s="6">
        <f t="shared" si="0"/>
        <v>0</v>
      </c>
      <c r="K42" s="6">
        <f t="shared" si="1"/>
        <v>480000</v>
      </c>
      <c r="L42" s="6">
        <f t="shared" si="2"/>
        <v>480000</v>
      </c>
      <c r="M42" s="6">
        <f t="shared" si="3"/>
        <v>480000</v>
      </c>
    </row>
    <row r="43" spans="1:13" ht="12.75" customHeight="1">
      <c r="A43" s="4"/>
      <c r="B43" s="5"/>
      <c r="C43" s="5" t="s">
        <v>66</v>
      </c>
      <c r="D43" s="6">
        <v>400000</v>
      </c>
      <c r="E43" s="6">
        <v>400000</v>
      </c>
      <c r="F43" s="6">
        <v>190396.53</v>
      </c>
      <c r="G43" s="6">
        <v>209603.47</v>
      </c>
      <c r="H43" s="6"/>
      <c r="I43" s="6"/>
      <c r="J43" s="6">
        <f t="shared" ref="J43:J74" si="4">G43+H43+I43</f>
        <v>209603.47</v>
      </c>
      <c r="K43" s="6">
        <f t="shared" ref="K43:K74" si="5">E43-F43-J43</f>
        <v>0</v>
      </c>
      <c r="L43" s="6">
        <f t="shared" ref="L43:L78" si="6">D43-J43</f>
        <v>190396.53</v>
      </c>
      <c r="M43" s="6">
        <f t="shared" ref="M43:M78" si="7">E43-J43</f>
        <v>190396.53</v>
      </c>
    </row>
    <row r="44" spans="1:13" ht="12.75" customHeight="1">
      <c r="A44" s="4"/>
      <c r="B44" s="5"/>
      <c r="C44" s="5" t="s">
        <v>67</v>
      </c>
      <c r="D44" s="6">
        <v>428000</v>
      </c>
      <c r="E44" s="6">
        <v>428000</v>
      </c>
      <c r="F44" s="6"/>
      <c r="G44" s="6"/>
      <c r="H44" s="6"/>
      <c r="I44" s="6"/>
      <c r="J44" s="6">
        <f t="shared" si="4"/>
        <v>0</v>
      </c>
      <c r="K44" s="6">
        <f t="shared" si="5"/>
        <v>428000</v>
      </c>
      <c r="L44" s="6">
        <f t="shared" si="6"/>
        <v>428000</v>
      </c>
      <c r="M44" s="6">
        <f t="shared" si="7"/>
        <v>428000</v>
      </c>
    </row>
    <row r="45" spans="1:13" ht="12.75" customHeight="1">
      <c r="A45" s="4"/>
      <c r="B45" s="5"/>
      <c r="C45" s="5" t="s">
        <v>68</v>
      </c>
      <c r="D45" s="6">
        <v>19500</v>
      </c>
      <c r="E45" s="6">
        <v>19500</v>
      </c>
      <c r="F45" s="6"/>
      <c r="G45" s="6"/>
      <c r="H45" s="6"/>
      <c r="I45" s="6"/>
      <c r="J45" s="6">
        <f t="shared" si="4"/>
        <v>0</v>
      </c>
      <c r="K45" s="6">
        <f t="shared" si="5"/>
        <v>19500</v>
      </c>
      <c r="L45" s="6">
        <f t="shared" si="6"/>
        <v>19500</v>
      </c>
      <c r="M45" s="6">
        <f t="shared" si="7"/>
        <v>19500</v>
      </c>
    </row>
    <row r="46" spans="1:13" ht="12.75" customHeight="1">
      <c r="A46" s="4"/>
      <c r="B46" s="5"/>
      <c r="C46" s="5" t="s">
        <v>69</v>
      </c>
      <c r="D46" s="6"/>
      <c r="E46" s="6"/>
      <c r="F46" s="6"/>
      <c r="G46" s="6">
        <v>19500</v>
      </c>
      <c r="H46" s="6"/>
      <c r="I46" s="6"/>
      <c r="J46" s="6">
        <f t="shared" si="4"/>
        <v>19500</v>
      </c>
      <c r="K46" s="6">
        <f t="shared" si="5"/>
        <v>-19500</v>
      </c>
      <c r="L46" s="6">
        <f t="shared" si="6"/>
        <v>-19500</v>
      </c>
      <c r="M46" s="6">
        <f t="shared" si="7"/>
        <v>-19500</v>
      </c>
    </row>
    <row r="47" spans="1:13" ht="12.75" customHeight="1">
      <c r="A47" s="4"/>
      <c r="B47" s="5"/>
      <c r="C47" s="5" t="s">
        <v>70</v>
      </c>
      <c r="D47" s="6">
        <v>99038.79</v>
      </c>
      <c r="E47" s="6">
        <v>99038.79</v>
      </c>
      <c r="F47" s="6"/>
      <c r="G47" s="6"/>
      <c r="H47" s="6"/>
      <c r="I47" s="6"/>
      <c r="J47" s="6">
        <f t="shared" si="4"/>
        <v>0</v>
      </c>
      <c r="K47" s="6">
        <f t="shared" si="5"/>
        <v>99038.79</v>
      </c>
      <c r="L47" s="6">
        <f t="shared" si="6"/>
        <v>99038.79</v>
      </c>
      <c r="M47" s="6">
        <f t="shared" si="7"/>
        <v>99038.79</v>
      </c>
    </row>
    <row r="48" spans="1:13" ht="12.75" customHeight="1">
      <c r="A48" s="4"/>
      <c r="B48" s="5"/>
      <c r="C48" s="5" t="s">
        <v>71</v>
      </c>
      <c r="D48" s="6"/>
      <c r="E48" s="6"/>
      <c r="F48" s="6"/>
      <c r="G48" s="6">
        <v>99038.79</v>
      </c>
      <c r="H48" s="6"/>
      <c r="I48" s="6"/>
      <c r="J48" s="6">
        <f t="shared" si="4"/>
        <v>99038.79</v>
      </c>
      <c r="K48" s="6">
        <f t="shared" si="5"/>
        <v>-99038.79</v>
      </c>
      <c r="L48" s="6">
        <f t="shared" si="6"/>
        <v>-99038.79</v>
      </c>
      <c r="M48" s="6">
        <f t="shared" si="7"/>
        <v>-99038.79</v>
      </c>
    </row>
    <row r="49" spans="1:13" ht="12.75" customHeight="1">
      <c r="A49" s="4"/>
      <c r="B49" s="5"/>
      <c r="C49" s="5" t="s">
        <v>72</v>
      </c>
      <c r="D49" s="6">
        <v>98000</v>
      </c>
      <c r="E49" s="6">
        <v>98000</v>
      </c>
      <c r="F49" s="6"/>
      <c r="G49" s="6"/>
      <c r="H49" s="6"/>
      <c r="I49" s="6"/>
      <c r="J49" s="6">
        <f t="shared" si="4"/>
        <v>0</v>
      </c>
      <c r="K49" s="6">
        <f t="shared" si="5"/>
        <v>98000</v>
      </c>
      <c r="L49" s="6">
        <f t="shared" si="6"/>
        <v>98000</v>
      </c>
      <c r="M49" s="6">
        <f t="shared" si="7"/>
        <v>98000</v>
      </c>
    </row>
    <row r="50" spans="1:13" ht="12.75" customHeight="1">
      <c r="A50" s="4"/>
      <c r="B50" s="5"/>
      <c r="C50" s="5" t="s">
        <v>73</v>
      </c>
      <c r="D50" s="6"/>
      <c r="E50" s="6"/>
      <c r="F50" s="6"/>
      <c r="G50" s="6">
        <v>98000</v>
      </c>
      <c r="H50" s="6"/>
      <c r="I50" s="6"/>
      <c r="J50" s="6">
        <f t="shared" si="4"/>
        <v>98000</v>
      </c>
      <c r="K50" s="6">
        <f t="shared" si="5"/>
        <v>-98000</v>
      </c>
      <c r="L50" s="6">
        <f t="shared" si="6"/>
        <v>-98000</v>
      </c>
      <c r="M50" s="6">
        <f t="shared" si="7"/>
        <v>-98000</v>
      </c>
    </row>
    <row r="51" spans="1:13" ht="12.75" customHeight="1">
      <c r="A51" s="4"/>
      <c r="B51" s="5"/>
      <c r="C51" s="5" t="s">
        <v>74</v>
      </c>
      <c r="D51" s="6">
        <v>9700</v>
      </c>
      <c r="E51" s="6">
        <v>9700</v>
      </c>
      <c r="F51" s="6"/>
      <c r="G51" s="6">
        <v>9700</v>
      </c>
      <c r="H51" s="6"/>
      <c r="I51" s="6"/>
      <c r="J51" s="6">
        <f t="shared" si="4"/>
        <v>9700</v>
      </c>
      <c r="K51" s="6">
        <f t="shared" si="5"/>
        <v>0</v>
      </c>
      <c r="L51" s="6">
        <f t="shared" si="6"/>
        <v>0</v>
      </c>
      <c r="M51" s="6">
        <f t="shared" si="7"/>
        <v>0</v>
      </c>
    </row>
    <row r="52" spans="1:13" ht="12.75" customHeight="1">
      <c r="A52" s="4"/>
      <c r="B52" s="5"/>
      <c r="C52" s="5" t="s">
        <v>75</v>
      </c>
      <c r="D52" s="6">
        <v>40000</v>
      </c>
      <c r="E52" s="6">
        <v>40000</v>
      </c>
      <c r="F52" s="6"/>
      <c r="G52" s="6"/>
      <c r="H52" s="6"/>
      <c r="I52" s="6"/>
      <c r="J52" s="6">
        <f t="shared" si="4"/>
        <v>0</v>
      </c>
      <c r="K52" s="6">
        <f t="shared" si="5"/>
        <v>40000</v>
      </c>
      <c r="L52" s="6">
        <f t="shared" si="6"/>
        <v>40000</v>
      </c>
      <c r="M52" s="6">
        <f t="shared" si="7"/>
        <v>40000</v>
      </c>
    </row>
    <row r="53" spans="1:13" ht="12.75" customHeight="1">
      <c r="A53" s="4"/>
      <c r="B53" s="5"/>
      <c r="C53" s="5" t="s">
        <v>76</v>
      </c>
      <c r="D53" s="6">
        <v>4045.9</v>
      </c>
      <c r="E53" s="6">
        <v>4045.9</v>
      </c>
      <c r="F53" s="6"/>
      <c r="G53" s="6">
        <v>4000</v>
      </c>
      <c r="H53" s="6"/>
      <c r="I53" s="6"/>
      <c r="J53" s="6">
        <f t="shared" si="4"/>
        <v>4000</v>
      </c>
      <c r="K53" s="6">
        <f t="shared" si="5"/>
        <v>45.900000000000091</v>
      </c>
      <c r="L53" s="6">
        <f t="shared" si="6"/>
        <v>45.900000000000091</v>
      </c>
      <c r="M53" s="6">
        <f t="shared" si="7"/>
        <v>45.900000000000091</v>
      </c>
    </row>
    <row r="54" spans="1:13" ht="12.75" customHeight="1">
      <c r="A54" s="4"/>
      <c r="B54" s="5"/>
      <c r="C54" s="5" t="s">
        <v>77</v>
      </c>
      <c r="D54" s="6"/>
      <c r="E54" s="6"/>
      <c r="F54" s="6"/>
      <c r="G54" s="6">
        <v>40000</v>
      </c>
      <c r="H54" s="6"/>
      <c r="I54" s="6"/>
      <c r="J54" s="6">
        <f t="shared" si="4"/>
        <v>40000</v>
      </c>
      <c r="K54" s="6">
        <f t="shared" si="5"/>
        <v>-40000</v>
      </c>
      <c r="L54" s="6">
        <f t="shared" si="6"/>
        <v>-40000</v>
      </c>
      <c r="M54" s="6">
        <f t="shared" si="7"/>
        <v>-40000</v>
      </c>
    </row>
    <row r="55" spans="1:13" ht="12.75" customHeight="1">
      <c r="A55" s="4"/>
      <c r="B55" s="5"/>
      <c r="C55" s="5" t="s">
        <v>78</v>
      </c>
      <c r="D55" s="6">
        <v>18200</v>
      </c>
      <c r="E55" s="6">
        <v>18200</v>
      </c>
      <c r="F55" s="6"/>
      <c r="G55" s="6"/>
      <c r="H55" s="6"/>
      <c r="I55" s="6"/>
      <c r="J55" s="6">
        <f t="shared" si="4"/>
        <v>0</v>
      </c>
      <c r="K55" s="6">
        <f t="shared" si="5"/>
        <v>18200</v>
      </c>
      <c r="L55" s="6">
        <f t="shared" si="6"/>
        <v>18200</v>
      </c>
      <c r="M55" s="6">
        <f t="shared" si="7"/>
        <v>18200</v>
      </c>
    </row>
    <row r="56" spans="1:13" ht="12.75" customHeight="1">
      <c r="A56" s="4"/>
      <c r="B56" s="5"/>
      <c r="C56" s="5" t="s">
        <v>79</v>
      </c>
      <c r="D56" s="6"/>
      <c r="E56" s="6"/>
      <c r="F56" s="6"/>
      <c r="G56" s="6">
        <v>18200</v>
      </c>
      <c r="H56" s="6"/>
      <c r="I56" s="6"/>
      <c r="J56" s="6">
        <f t="shared" si="4"/>
        <v>18200</v>
      </c>
      <c r="K56" s="6">
        <f t="shared" si="5"/>
        <v>-18200</v>
      </c>
      <c r="L56" s="6">
        <f t="shared" si="6"/>
        <v>-18200</v>
      </c>
      <c r="M56" s="6">
        <f t="shared" si="7"/>
        <v>-18200</v>
      </c>
    </row>
    <row r="57" spans="1:13" ht="12.75" customHeight="1">
      <c r="A57" s="4"/>
      <c r="B57" s="5"/>
      <c r="C57" s="5" t="s">
        <v>80</v>
      </c>
      <c r="D57" s="6">
        <v>30000</v>
      </c>
      <c r="E57" s="6">
        <v>30000</v>
      </c>
      <c r="F57" s="6"/>
      <c r="G57" s="6"/>
      <c r="H57" s="6"/>
      <c r="I57" s="6"/>
      <c r="J57" s="6">
        <f t="shared" si="4"/>
        <v>0</v>
      </c>
      <c r="K57" s="6">
        <f t="shared" si="5"/>
        <v>30000</v>
      </c>
      <c r="L57" s="6">
        <f t="shared" si="6"/>
        <v>30000</v>
      </c>
      <c r="M57" s="6">
        <f t="shared" si="7"/>
        <v>30000</v>
      </c>
    </row>
    <row r="58" spans="1:13" ht="12.75" customHeight="1">
      <c r="A58" s="4"/>
      <c r="B58" s="5"/>
      <c r="C58" s="5" t="s">
        <v>81</v>
      </c>
      <c r="D58" s="6"/>
      <c r="E58" s="6"/>
      <c r="F58" s="6">
        <v>12392.15</v>
      </c>
      <c r="G58" s="6">
        <v>17607.849999999999</v>
      </c>
      <c r="H58" s="6"/>
      <c r="I58" s="6"/>
      <c r="J58" s="6">
        <f t="shared" si="4"/>
        <v>17607.849999999999</v>
      </c>
      <c r="K58" s="6">
        <f t="shared" si="5"/>
        <v>-30000</v>
      </c>
      <c r="L58" s="6">
        <f t="shared" si="6"/>
        <v>-17607.849999999999</v>
      </c>
      <c r="M58" s="6">
        <f t="shared" si="7"/>
        <v>-17607.849999999999</v>
      </c>
    </row>
    <row r="59" spans="1:13" ht="12.75" customHeight="1">
      <c r="A59" s="4"/>
      <c r="B59" s="5"/>
      <c r="C59" s="5" t="s">
        <v>82</v>
      </c>
      <c r="D59" s="6">
        <v>27000</v>
      </c>
      <c r="E59" s="6">
        <v>27000</v>
      </c>
      <c r="F59" s="6">
        <v>27000</v>
      </c>
      <c r="G59" s="6"/>
      <c r="H59" s="6"/>
      <c r="I59" s="6"/>
      <c r="J59" s="6">
        <f t="shared" si="4"/>
        <v>0</v>
      </c>
      <c r="K59" s="6">
        <f t="shared" si="5"/>
        <v>0</v>
      </c>
      <c r="L59" s="6">
        <f t="shared" si="6"/>
        <v>27000</v>
      </c>
      <c r="M59" s="6">
        <f t="shared" si="7"/>
        <v>27000</v>
      </c>
    </row>
    <row r="60" spans="1:13" ht="12.75" customHeight="1">
      <c r="A60" s="4"/>
      <c r="B60" s="5"/>
      <c r="C60" s="5" t="s">
        <v>83</v>
      </c>
      <c r="D60" s="6">
        <v>63000</v>
      </c>
      <c r="E60" s="6">
        <v>63000</v>
      </c>
      <c r="F60" s="6">
        <v>62963.4</v>
      </c>
      <c r="G60" s="6"/>
      <c r="H60" s="6"/>
      <c r="I60" s="6"/>
      <c r="J60" s="6">
        <f t="shared" si="4"/>
        <v>0</v>
      </c>
      <c r="K60" s="6">
        <f t="shared" si="5"/>
        <v>36.599999999998545</v>
      </c>
      <c r="L60" s="6">
        <f t="shared" si="6"/>
        <v>63000</v>
      </c>
      <c r="M60" s="6">
        <f t="shared" si="7"/>
        <v>63000</v>
      </c>
    </row>
    <row r="61" spans="1:13" ht="12.75" customHeight="1">
      <c r="A61" s="4"/>
      <c r="B61" s="5"/>
      <c r="C61" s="5" t="s">
        <v>84</v>
      </c>
      <c r="D61" s="6">
        <v>28000</v>
      </c>
      <c r="E61" s="6">
        <v>28000</v>
      </c>
      <c r="F61" s="6"/>
      <c r="G61" s="6"/>
      <c r="H61" s="6"/>
      <c r="I61" s="6"/>
      <c r="J61" s="6">
        <f t="shared" si="4"/>
        <v>0</v>
      </c>
      <c r="K61" s="6">
        <f t="shared" si="5"/>
        <v>28000</v>
      </c>
      <c r="L61" s="6">
        <f t="shared" si="6"/>
        <v>28000</v>
      </c>
      <c r="M61" s="6">
        <f t="shared" si="7"/>
        <v>28000</v>
      </c>
    </row>
    <row r="62" spans="1:13" ht="12.75" customHeight="1">
      <c r="A62" s="4"/>
      <c r="B62" s="5"/>
      <c r="C62" s="5" t="s">
        <v>85</v>
      </c>
      <c r="D62" s="6">
        <v>8000</v>
      </c>
      <c r="E62" s="6">
        <v>8000</v>
      </c>
      <c r="F62" s="6"/>
      <c r="G62" s="6"/>
      <c r="H62" s="6"/>
      <c r="I62" s="6"/>
      <c r="J62" s="6">
        <f t="shared" si="4"/>
        <v>0</v>
      </c>
      <c r="K62" s="6">
        <f t="shared" si="5"/>
        <v>8000</v>
      </c>
      <c r="L62" s="6">
        <f t="shared" si="6"/>
        <v>8000</v>
      </c>
      <c r="M62" s="6">
        <f t="shared" si="7"/>
        <v>8000</v>
      </c>
    </row>
    <row r="63" spans="1:13" ht="12.75" customHeight="1">
      <c r="A63" s="4"/>
      <c r="B63" s="5"/>
      <c r="C63" s="5" t="s">
        <v>86</v>
      </c>
      <c r="D63" s="6"/>
      <c r="E63" s="6"/>
      <c r="F63" s="6"/>
      <c r="G63" s="6">
        <v>7100</v>
      </c>
      <c r="H63" s="6"/>
      <c r="I63" s="6"/>
      <c r="J63" s="6">
        <f t="shared" si="4"/>
        <v>7100</v>
      </c>
      <c r="K63" s="6">
        <f t="shared" si="5"/>
        <v>-7100</v>
      </c>
      <c r="L63" s="6">
        <f t="shared" si="6"/>
        <v>-7100</v>
      </c>
      <c r="M63" s="6">
        <f t="shared" si="7"/>
        <v>-7100</v>
      </c>
    </row>
    <row r="64" spans="1:13" ht="12.75" customHeight="1">
      <c r="A64" s="4"/>
      <c r="B64" s="5"/>
      <c r="C64" s="5" t="s">
        <v>87</v>
      </c>
      <c r="D64" s="6"/>
      <c r="E64" s="6"/>
      <c r="F64" s="6"/>
      <c r="G64" s="6">
        <v>10000</v>
      </c>
      <c r="H64" s="6"/>
      <c r="I64" s="6"/>
      <c r="J64" s="6">
        <f t="shared" si="4"/>
        <v>10000</v>
      </c>
      <c r="K64" s="6">
        <f t="shared" si="5"/>
        <v>-10000</v>
      </c>
      <c r="L64" s="6">
        <f t="shared" si="6"/>
        <v>-10000</v>
      </c>
      <c r="M64" s="6">
        <f t="shared" si="7"/>
        <v>-10000</v>
      </c>
    </row>
    <row r="65" spans="1:13" ht="12.75" customHeight="1">
      <c r="A65" s="4"/>
      <c r="B65" s="5"/>
      <c r="C65" s="5" t="s">
        <v>88</v>
      </c>
      <c r="D65" s="6">
        <v>34872</v>
      </c>
      <c r="E65" s="6">
        <v>34872</v>
      </c>
      <c r="F65" s="6"/>
      <c r="G65" s="6"/>
      <c r="H65" s="6"/>
      <c r="I65" s="6"/>
      <c r="J65" s="6">
        <f t="shared" si="4"/>
        <v>0</v>
      </c>
      <c r="K65" s="6">
        <f t="shared" si="5"/>
        <v>34872</v>
      </c>
      <c r="L65" s="6">
        <f t="shared" si="6"/>
        <v>34872</v>
      </c>
      <c r="M65" s="6">
        <f t="shared" si="7"/>
        <v>34872</v>
      </c>
    </row>
    <row r="66" spans="1:13" ht="12.75" customHeight="1">
      <c r="A66" s="4"/>
      <c r="B66" s="5"/>
      <c r="C66" s="5" t="s">
        <v>89</v>
      </c>
      <c r="D66" s="6">
        <v>12000</v>
      </c>
      <c r="E66" s="6">
        <v>12000</v>
      </c>
      <c r="F66" s="6"/>
      <c r="G66" s="6">
        <v>5760.35</v>
      </c>
      <c r="H66" s="6"/>
      <c r="I66" s="6"/>
      <c r="J66" s="6">
        <f t="shared" si="4"/>
        <v>5760.35</v>
      </c>
      <c r="K66" s="6">
        <f t="shared" si="5"/>
        <v>6239.65</v>
      </c>
      <c r="L66" s="6">
        <f t="shared" si="6"/>
        <v>6239.65</v>
      </c>
      <c r="M66" s="6">
        <f t="shared" si="7"/>
        <v>6239.65</v>
      </c>
    </row>
    <row r="67" spans="1:13" ht="12.75" customHeight="1">
      <c r="A67" s="4"/>
      <c r="B67" s="5"/>
      <c r="C67" s="5" t="s">
        <v>90</v>
      </c>
      <c r="D67" s="6">
        <v>7340</v>
      </c>
      <c r="E67" s="6">
        <v>7340</v>
      </c>
      <c r="F67" s="6"/>
      <c r="G67" s="6">
        <v>7340</v>
      </c>
      <c r="H67" s="6"/>
      <c r="I67" s="6"/>
      <c r="J67" s="6">
        <f t="shared" si="4"/>
        <v>7340</v>
      </c>
      <c r="K67" s="6">
        <f t="shared" si="5"/>
        <v>0</v>
      </c>
      <c r="L67" s="6">
        <f t="shared" si="6"/>
        <v>0</v>
      </c>
      <c r="M67" s="6">
        <f t="shared" si="7"/>
        <v>0</v>
      </c>
    </row>
    <row r="68" spans="1:13" ht="12.75" customHeight="1">
      <c r="A68" s="4"/>
      <c r="B68" s="5"/>
      <c r="C68" s="5" t="s">
        <v>91</v>
      </c>
      <c r="D68" s="6"/>
      <c r="E68" s="6"/>
      <c r="F68" s="6"/>
      <c r="G68" s="6">
        <v>30200</v>
      </c>
      <c r="H68" s="6"/>
      <c r="I68" s="6"/>
      <c r="J68" s="6">
        <f t="shared" si="4"/>
        <v>30200</v>
      </c>
      <c r="K68" s="6">
        <f t="shared" si="5"/>
        <v>-30200</v>
      </c>
      <c r="L68" s="6">
        <f t="shared" si="6"/>
        <v>-30200</v>
      </c>
      <c r="M68" s="6">
        <f t="shared" si="7"/>
        <v>-30200</v>
      </c>
    </row>
    <row r="69" spans="1:13" ht="12.75" customHeight="1">
      <c r="A69" s="4"/>
      <c r="B69" s="5"/>
      <c r="C69" s="5" t="s">
        <v>92</v>
      </c>
      <c r="D69" s="6">
        <v>38000</v>
      </c>
      <c r="E69" s="6">
        <v>38000</v>
      </c>
      <c r="F69" s="6"/>
      <c r="G69" s="6">
        <v>38000</v>
      </c>
      <c r="H69" s="6"/>
      <c r="I69" s="6"/>
      <c r="J69" s="6">
        <f t="shared" si="4"/>
        <v>38000</v>
      </c>
      <c r="K69" s="6">
        <f t="shared" si="5"/>
        <v>0</v>
      </c>
      <c r="L69" s="6">
        <f t="shared" si="6"/>
        <v>0</v>
      </c>
      <c r="M69" s="6">
        <f t="shared" si="7"/>
        <v>0</v>
      </c>
    </row>
    <row r="70" spans="1:13" ht="12.75" customHeight="1">
      <c r="A70" s="4"/>
      <c r="B70" s="5"/>
      <c r="C70" s="5" t="s">
        <v>93</v>
      </c>
      <c r="D70" s="6">
        <v>55500</v>
      </c>
      <c r="E70" s="6">
        <v>55500</v>
      </c>
      <c r="F70" s="6"/>
      <c r="G70" s="6"/>
      <c r="H70" s="6"/>
      <c r="I70" s="6"/>
      <c r="J70" s="6">
        <f t="shared" si="4"/>
        <v>0</v>
      </c>
      <c r="K70" s="6">
        <f t="shared" si="5"/>
        <v>55500</v>
      </c>
      <c r="L70" s="6">
        <f t="shared" si="6"/>
        <v>55500</v>
      </c>
      <c r="M70" s="6">
        <f t="shared" si="7"/>
        <v>55500</v>
      </c>
    </row>
    <row r="71" spans="1:13" ht="12.75" customHeight="1">
      <c r="A71" s="4"/>
      <c r="B71" s="5"/>
      <c r="C71" s="5" t="s">
        <v>94</v>
      </c>
      <c r="D71" s="6"/>
      <c r="E71" s="6"/>
      <c r="F71" s="6"/>
      <c r="G71" s="6">
        <v>695</v>
      </c>
      <c r="H71" s="6"/>
      <c r="I71" s="6"/>
      <c r="J71" s="6">
        <f t="shared" si="4"/>
        <v>695</v>
      </c>
      <c r="K71" s="6">
        <f t="shared" si="5"/>
        <v>-695</v>
      </c>
      <c r="L71" s="6">
        <f t="shared" si="6"/>
        <v>-695</v>
      </c>
      <c r="M71" s="6">
        <f t="shared" si="7"/>
        <v>-695</v>
      </c>
    </row>
    <row r="72" spans="1:13" ht="12.75" customHeight="1">
      <c r="A72" s="4"/>
      <c r="B72" s="5"/>
      <c r="C72" s="5" t="s">
        <v>95</v>
      </c>
      <c r="D72" s="6"/>
      <c r="E72" s="6"/>
      <c r="F72" s="6"/>
      <c r="G72" s="6">
        <v>47900</v>
      </c>
      <c r="H72" s="6"/>
      <c r="I72" s="6"/>
      <c r="J72" s="6">
        <f t="shared" si="4"/>
        <v>47900</v>
      </c>
      <c r="K72" s="6">
        <f t="shared" si="5"/>
        <v>-47900</v>
      </c>
      <c r="L72" s="6">
        <f t="shared" si="6"/>
        <v>-47900</v>
      </c>
      <c r="M72" s="6">
        <f t="shared" si="7"/>
        <v>-47900</v>
      </c>
    </row>
    <row r="73" spans="1:13" ht="12.75" customHeight="1">
      <c r="A73" s="4"/>
      <c r="B73" s="5"/>
      <c r="C73" s="5" t="s">
        <v>96</v>
      </c>
      <c r="D73" s="6">
        <v>55000</v>
      </c>
      <c r="E73" s="6">
        <v>55000</v>
      </c>
      <c r="F73" s="6"/>
      <c r="G73" s="6"/>
      <c r="H73" s="6"/>
      <c r="I73" s="6"/>
      <c r="J73" s="6">
        <f t="shared" si="4"/>
        <v>0</v>
      </c>
      <c r="K73" s="6">
        <f t="shared" si="5"/>
        <v>55000</v>
      </c>
      <c r="L73" s="6">
        <f t="shared" si="6"/>
        <v>55000</v>
      </c>
      <c r="M73" s="6">
        <f t="shared" si="7"/>
        <v>55000</v>
      </c>
    </row>
    <row r="74" spans="1:13" ht="12.75" customHeight="1">
      <c r="A74" s="4"/>
      <c r="B74" s="5"/>
      <c r="C74" s="5" t="s">
        <v>97</v>
      </c>
      <c r="D74" s="6">
        <v>64500</v>
      </c>
      <c r="E74" s="6">
        <v>64500</v>
      </c>
      <c r="F74" s="6"/>
      <c r="G74" s="6">
        <v>62905</v>
      </c>
      <c r="H74" s="6"/>
      <c r="I74" s="6"/>
      <c r="J74" s="6">
        <f t="shared" si="4"/>
        <v>62905</v>
      </c>
      <c r="K74" s="6">
        <f t="shared" si="5"/>
        <v>1595</v>
      </c>
      <c r="L74" s="6">
        <f t="shared" si="6"/>
        <v>1595</v>
      </c>
      <c r="M74" s="6">
        <f t="shared" si="7"/>
        <v>1595</v>
      </c>
    </row>
    <row r="75" spans="1:13" ht="12.75" customHeight="1">
      <c r="A75" s="4"/>
      <c r="B75" s="5"/>
      <c r="C75" s="5" t="s">
        <v>98</v>
      </c>
      <c r="D75" s="6"/>
      <c r="E75" s="6"/>
      <c r="F75" s="6"/>
      <c r="G75" s="6">
        <v>55000</v>
      </c>
      <c r="H75" s="6"/>
      <c r="I75" s="6"/>
      <c r="J75" s="6">
        <f t="shared" ref="J75:J106" si="8">G75+H75+I75</f>
        <v>55000</v>
      </c>
      <c r="K75" s="6">
        <f t="shared" ref="K75:K106" si="9">E75-F75-J75</f>
        <v>-55000</v>
      </c>
      <c r="L75" s="6">
        <f t="shared" si="6"/>
        <v>-55000</v>
      </c>
      <c r="M75" s="6">
        <f t="shared" si="7"/>
        <v>-55000</v>
      </c>
    </row>
    <row r="76" spans="1:13" ht="12.75" customHeight="1">
      <c r="A76" s="4"/>
      <c r="B76" s="5"/>
      <c r="C76" s="5" t="s">
        <v>99</v>
      </c>
      <c r="D76" s="6">
        <v>1500</v>
      </c>
      <c r="E76" s="6">
        <v>1500</v>
      </c>
      <c r="F76" s="6"/>
      <c r="G76" s="6"/>
      <c r="H76" s="6"/>
      <c r="I76" s="6"/>
      <c r="J76" s="6">
        <f t="shared" si="8"/>
        <v>0</v>
      </c>
      <c r="K76" s="6">
        <f t="shared" si="9"/>
        <v>1500</v>
      </c>
      <c r="L76" s="6">
        <f t="shared" si="6"/>
        <v>1500</v>
      </c>
      <c r="M76" s="6">
        <f t="shared" si="7"/>
        <v>1500</v>
      </c>
    </row>
    <row r="77" spans="1:13" ht="12.75" customHeight="1">
      <c r="A77" s="4"/>
      <c r="B77" s="5"/>
      <c r="C77" s="5" t="s">
        <v>100</v>
      </c>
      <c r="D77" s="6">
        <v>25788</v>
      </c>
      <c r="E77" s="6">
        <v>25788</v>
      </c>
      <c r="F77" s="6"/>
      <c r="G77" s="6">
        <v>25788</v>
      </c>
      <c r="H77" s="6"/>
      <c r="I77" s="6"/>
      <c r="J77" s="6">
        <f t="shared" si="8"/>
        <v>25788</v>
      </c>
      <c r="K77" s="6">
        <f t="shared" si="9"/>
        <v>0</v>
      </c>
      <c r="L77" s="6">
        <f t="shared" si="6"/>
        <v>0</v>
      </c>
      <c r="M77" s="6">
        <f t="shared" si="7"/>
        <v>0</v>
      </c>
    </row>
    <row r="78" spans="1:13" ht="12.75" customHeight="1">
      <c r="A78" s="4"/>
      <c r="B78" s="5"/>
      <c r="C78" s="5" t="s">
        <v>101</v>
      </c>
      <c r="D78" s="6">
        <v>200000</v>
      </c>
      <c r="E78" s="6">
        <v>200000</v>
      </c>
      <c r="F78" s="6"/>
      <c r="G78" s="6">
        <v>111536</v>
      </c>
      <c r="H78" s="6"/>
      <c r="I78" s="6"/>
      <c r="J78" s="6">
        <f t="shared" si="8"/>
        <v>111536</v>
      </c>
      <c r="K78" s="6">
        <f t="shared" si="9"/>
        <v>88464</v>
      </c>
      <c r="L78" s="6">
        <f t="shared" si="6"/>
        <v>88464</v>
      </c>
      <c r="M78" s="6">
        <f t="shared" si="7"/>
        <v>88464</v>
      </c>
    </row>
    <row r="79" spans="1:13" ht="22.5" customHeight="1">
      <c r="A79" s="7" t="s">
        <v>102</v>
      </c>
      <c r="B79" s="5" t="s">
        <v>103</v>
      </c>
      <c r="C79" s="5"/>
      <c r="D79" s="6">
        <v>-1293915.08</v>
      </c>
      <c r="E79" s="6">
        <v>-1293915.08</v>
      </c>
      <c r="F79" s="6">
        <v>-309697.78999999998</v>
      </c>
      <c r="G79" s="6">
        <v>103492.73</v>
      </c>
      <c r="H79" s="6"/>
      <c r="I79" s="6"/>
      <c r="J79" s="6">
        <f t="shared" si="8"/>
        <v>103492.73</v>
      </c>
      <c r="K79" s="6"/>
      <c r="L79" s="6"/>
      <c r="M79" s="6"/>
    </row>
  </sheetData>
  <mergeCells count="14">
    <mergeCell ref="B8:B9"/>
    <mergeCell ref="C8:C9"/>
    <mergeCell ref="D8:D9"/>
    <mergeCell ref="L8:M8"/>
    <mergeCell ref="E8:E9"/>
    <mergeCell ref="G8:J8"/>
    <mergeCell ref="F8:F9"/>
    <mergeCell ref="K8:K9"/>
    <mergeCell ref="A6:M6"/>
    <mergeCell ref="A1:M1"/>
    <mergeCell ref="A2:M2"/>
    <mergeCell ref="A3:M3"/>
    <mergeCell ref="A4:M4"/>
    <mergeCell ref="A8:A9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J152"/>
  <sheetViews>
    <sheetView tabSelected="1" workbookViewId="0">
      <selection activeCell="A7" sqref="A7:BB9"/>
    </sheetView>
  </sheetViews>
  <sheetFormatPr defaultRowHeight="11.25" customHeight="1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>
      <c r="A1" s="40" t="s">
        <v>104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</row>
    <row r="2" spans="1:166" ht="1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</row>
    <row r="3" spans="1:166" ht="1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</row>
    <row r="4" spans="1:166" ht="15" customHeight="1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8"/>
      <c r="ES4" s="8"/>
      <c r="ET4" s="41" t="s">
        <v>105</v>
      </c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3"/>
    </row>
    <row r="5" spans="1:166" ht="1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9" t="s">
        <v>106</v>
      </c>
      <c r="ER5" s="8"/>
      <c r="ES5" s="8"/>
      <c r="ET5" s="44" t="s">
        <v>107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6"/>
    </row>
    <row r="6" spans="1:166" ht="1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30" t="s">
        <v>117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9" t="s">
        <v>108</v>
      </c>
      <c r="ER6" s="8"/>
      <c r="ES6" s="8"/>
      <c r="ET6" s="23" t="s">
        <v>118</v>
      </c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5"/>
    </row>
    <row r="7" spans="1:166" ht="15" customHeight="1">
      <c r="A7" s="32" t="s">
        <v>109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8"/>
      <c r="BD7" s="8"/>
      <c r="BE7" s="30" t="s">
        <v>119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9"/>
      <c r="ER7" s="8"/>
      <c r="ES7" s="8"/>
      <c r="ET7" s="35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7"/>
    </row>
    <row r="8" spans="1:166" ht="15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8"/>
      <c r="BD8" s="8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9" t="s">
        <v>110</v>
      </c>
      <c r="ER8" s="8"/>
      <c r="ES8" s="8"/>
      <c r="ET8" s="23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9"/>
    </row>
    <row r="9" spans="1:166" ht="1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8"/>
      <c r="BD9" s="8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9" t="s">
        <v>111</v>
      </c>
      <c r="ER9" s="8"/>
      <c r="ES9" s="8"/>
      <c r="ET9" s="23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9"/>
    </row>
    <row r="10" spans="1:166" ht="15" customHeight="1">
      <c r="A10" s="8" t="s">
        <v>112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10"/>
      <c r="W10" s="10"/>
      <c r="X10" s="29" t="s">
        <v>120</v>
      </c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9" t="s">
        <v>113</v>
      </c>
      <c r="ER10" s="8"/>
      <c r="ES10" s="8"/>
      <c r="ET10" s="23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5"/>
    </row>
    <row r="11" spans="1:166" ht="15" customHeight="1">
      <c r="A11" s="8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23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5"/>
    </row>
    <row r="12" spans="1:166" ht="15" customHeight="1">
      <c r="A12" s="8" t="s">
        <v>115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9" t="s">
        <v>116</v>
      </c>
      <c r="ER12" s="8"/>
      <c r="ES12" s="8"/>
      <c r="ET12" s="26">
        <v>383</v>
      </c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8"/>
    </row>
    <row r="13" spans="1:166" ht="12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</row>
    <row r="14" spans="1:166" ht="12.75" customHeight="1">
      <c r="A14" s="40" t="s">
        <v>121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</row>
    <row r="15" spans="1:166" ht="9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</row>
    <row r="16" spans="1:166" ht="11.25" customHeight="1">
      <c r="A16" s="53" t="s">
        <v>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4"/>
      <c r="AN16" s="57" t="s">
        <v>122</v>
      </c>
      <c r="AO16" s="53"/>
      <c r="AP16" s="53"/>
      <c r="AQ16" s="53"/>
      <c r="AR16" s="53"/>
      <c r="AS16" s="54"/>
      <c r="AT16" s="57" t="s">
        <v>123</v>
      </c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4"/>
      <c r="BJ16" s="57" t="s">
        <v>124</v>
      </c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4"/>
      <c r="CF16" s="47" t="s">
        <v>125</v>
      </c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9"/>
      <c r="ET16" s="57" t="s">
        <v>13</v>
      </c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9"/>
    </row>
    <row r="17" spans="1:166" ht="57.7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6"/>
      <c r="AN17" s="58"/>
      <c r="AO17" s="55"/>
      <c r="AP17" s="55"/>
      <c r="AQ17" s="55"/>
      <c r="AR17" s="55"/>
      <c r="AS17" s="56"/>
      <c r="AT17" s="58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6"/>
      <c r="BJ17" s="58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6"/>
      <c r="CF17" s="48" t="s">
        <v>126</v>
      </c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9"/>
      <c r="CW17" s="47" t="s">
        <v>15</v>
      </c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9"/>
      <c r="DN17" s="47" t="s">
        <v>16</v>
      </c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9"/>
      <c r="EE17" s="47" t="s">
        <v>17</v>
      </c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9"/>
      <c r="ET17" s="58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60"/>
    </row>
    <row r="18" spans="1:166" ht="12" customHeight="1">
      <c r="A18" s="51">
        <v>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2"/>
      <c r="AN18" s="41">
        <v>2</v>
      </c>
      <c r="AO18" s="42"/>
      <c r="AP18" s="42"/>
      <c r="AQ18" s="42"/>
      <c r="AR18" s="42"/>
      <c r="AS18" s="43"/>
      <c r="AT18" s="41">
        <v>3</v>
      </c>
      <c r="AU18" s="42"/>
      <c r="AV18" s="42"/>
      <c r="AW18" s="42"/>
      <c r="AX18" s="42"/>
      <c r="AY18" s="42"/>
      <c r="AZ18" s="42"/>
      <c r="BA18" s="42"/>
      <c r="BB18" s="42"/>
      <c r="BC18" s="27"/>
      <c r="BD18" s="27"/>
      <c r="BE18" s="27"/>
      <c r="BF18" s="27"/>
      <c r="BG18" s="27"/>
      <c r="BH18" s="27"/>
      <c r="BI18" s="50"/>
      <c r="BJ18" s="41">
        <v>4</v>
      </c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3"/>
      <c r="CF18" s="41">
        <v>5</v>
      </c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3"/>
      <c r="CW18" s="41">
        <v>6</v>
      </c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3"/>
      <c r="DN18" s="41">
        <v>7</v>
      </c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3"/>
      <c r="EE18" s="41">
        <v>8</v>
      </c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3"/>
      <c r="ET18" s="61">
        <v>9</v>
      </c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8"/>
    </row>
    <row r="19" spans="1:166" ht="15" customHeight="1">
      <c r="A19" s="62" t="s">
        <v>127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3" t="s">
        <v>128</v>
      </c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5"/>
      <c r="BD19" s="45"/>
      <c r="BE19" s="45"/>
      <c r="BF19" s="45"/>
      <c r="BG19" s="45"/>
      <c r="BH19" s="45"/>
      <c r="BI19" s="66"/>
      <c r="BJ19" s="67">
        <v>2188900</v>
      </c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>
        <v>1643933.82</v>
      </c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>
        <f t="shared" ref="EE19:EE33" si="0">CF19+CW19+DN19</f>
        <v>1643933.82</v>
      </c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>
        <f t="shared" ref="ET19:ET33" si="1">BJ19-EE19</f>
        <v>544966.17999999993</v>
      </c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8"/>
    </row>
    <row r="20" spans="1:166" ht="15" customHeight="1">
      <c r="A20" s="69" t="s">
        <v>129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70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2"/>
      <c r="BD20" s="24"/>
      <c r="BE20" s="24"/>
      <c r="BF20" s="24"/>
      <c r="BG20" s="24"/>
      <c r="BH20" s="24"/>
      <c r="BI20" s="73"/>
      <c r="BJ20" s="74">
        <v>2188900</v>
      </c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>
        <v>1643933.82</v>
      </c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5">
        <f t="shared" si="0"/>
        <v>1643933.82</v>
      </c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7"/>
      <c r="ET20" s="74">
        <f t="shared" si="1"/>
        <v>544966.17999999993</v>
      </c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8"/>
    </row>
    <row r="21" spans="1:166" ht="121.5" customHeight="1">
      <c r="A21" s="79" t="s">
        <v>130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1"/>
      <c r="AN21" s="70"/>
      <c r="AO21" s="71"/>
      <c r="AP21" s="71"/>
      <c r="AQ21" s="71"/>
      <c r="AR21" s="71"/>
      <c r="AS21" s="71"/>
      <c r="AT21" s="71" t="s">
        <v>131</v>
      </c>
      <c r="AU21" s="71"/>
      <c r="AV21" s="71"/>
      <c r="AW21" s="71"/>
      <c r="AX21" s="71"/>
      <c r="AY21" s="71"/>
      <c r="AZ21" s="71"/>
      <c r="BA21" s="71"/>
      <c r="BB21" s="71"/>
      <c r="BC21" s="72"/>
      <c r="BD21" s="24"/>
      <c r="BE21" s="24"/>
      <c r="BF21" s="24"/>
      <c r="BG21" s="24"/>
      <c r="BH21" s="24"/>
      <c r="BI21" s="73"/>
      <c r="BJ21" s="74">
        <v>56000</v>
      </c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>
        <v>32567.14</v>
      </c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5">
        <f t="shared" si="0"/>
        <v>32567.14</v>
      </c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7"/>
      <c r="ET21" s="74">
        <f t="shared" si="1"/>
        <v>23432.86</v>
      </c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8"/>
    </row>
    <row r="22" spans="1:166" ht="85.15" customHeight="1">
      <c r="A22" s="80" t="s">
        <v>132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1"/>
      <c r="AN22" s="70"/>
      <c r="AO22" s="71"/>
      <c r="AP22" s="71"/>
      <c r="AQ22" s="71"/>
      <c r="AR22" s="71"/>
      <c r="AS22" s="71"/>
      <c r="AT22" s="71" t="s">
        <v>133</v>
      </c>
      <c r="AU22" s="71"/>
      <c r="AV22" s="71"/>
      <c r="AW22" s="71"/>
      <c r="AX22" s="71"/>
      <c r="AY22" s="71"/>
      <c r="AZ22" s="71"/>
      <c r="BA22" s="71"/>
      <c r="BB22" s="71"/>
      <c r="BC22" s="72"/>
      <c r="BD22" s="24"/>
      <c r="BE22" s="24"/>
      <c r="BF22" s="24"/>
      <c r="BG22" s="24"/>
      <c r="BH22" s="24"/>
      <c r="BI22" s="73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>
        <v>131.53</v>
      </c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5">
        <f t="shared" si="0"/>
        <v>131.53</v>
      </c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7"/>
      <c r="ET22" s="74">
        <f t="shared" si="1"/>
        <v>-131.53</v>
      </c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8"/>
    </row>
    <row r="23" spans="1:166" ht="48.6" customHeight="1">
      <c r="A23" s="80" t="s">
        <v>134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1"/>
      <c r="AN23" s="70"/>
      <c r="AO23" s="71"/>
      <c r="AP23" s="71"/>
      <c r="AQ23" s="71"/>
      <c r="AR23" s="71"/>
      <c r="AS23" s="71"/>
      <c r="AT23" s="71" t="s">
        <v>135</v>
      </c>
      <c r="AU23" s="71"/>
      <c r="AV23" s="71"/>
      <c r="AW23" s="71"/>
      <c r="AX23" s="71"/>
      <c r="AY23" s="71"/>
      <c r="AZ23" s="71"/>
      <c r="BA23" s="71"/>
      <c r="BB23" s="71"/>
      <c r="BC23" s="72"/>
      <c r="BD23" s="24"/>
      <c r="BE23" s="24"/>
      <c r="BF23" s="24"/>
      <c r="BG23" s="24"/>
      <c r="BH23" s="24"/>
      <c r="BI23" s="73"/>
      <c r="BJ23" s="74">
        <v>4000</v>
      </c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>
        <v>15999.63</v>
      </c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5">
        <f t="shared" si="0"/>
        <v>15999.63</v>
      </c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7"/>
      <c r="ET23" s="74">
        <f t="shared" si="1"/>
        <v>-11999.63</v>
      </c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8"/>
    </row>
    <row r="24" spans="1:166" ht="97.15" customHeight="1">
      <c r="A24" s="80" t="s">
        <v>136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1"/>
      <c r="AN24" s="70"/>
      <c r="AO24" s="71"/>
      <c r="AP24" s="71"/>
      <c r="AQ24" s="71"/>
      <c r="AR24" s="71"/>
      <c r="AS24" s="71"/>
      <c r="AT24" s="71" t="s">
        <v>137</v>
      </c>
      <c r="AU24" s="71"/>
      <c r="AV24" s="71"/>
      <c r="AW24" s="71"/>
      <c r="AX24" s="71"/>
      <c r="AY24" s="71"/>
      <c r="AZ24" s="71"/>
      <c r="BA24" s="71"/>
      <c r="BB24" s="71"/>
      <c r="BC24" s="72"/>
      <c r="BD24" s="24"/>
      <c r="BE24" s="24"/>
      <c r="BF24" s="24"/>
      <c r="BG24" s="24"/>
      <c r="BH24" s="24"/>
      <c r="BI24" s="73"/>
      <c r="BJ24" s="74">
        <v>64000</v>
      </c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>
        <v>1523.62</v>
      </c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5">
        <f t="shared" si="0"/>
        <v>1523.62</v>
      </c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7"/>
      <c r="ET24" s="74">
        <f t="shared" si="1"/>
        <v>62476.38</v>
      </c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8"/>
    </row>
    <row r="25" spans="1:166" ht="85.15" customHeight="1">
      <c r="A25" s="80" t="s">
        <v>138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1"/>
      <c r="AN25" s="70"/>
      <c r="AO25" s="71"/>
      <c r="AP25" s="71"/>
      <c r="AQ25" s="71"/>
      <c r="AR25" s="71"/>
      <c r="AS25" s="71"/>
      <c r="AT25" s="71" t="s">
        <v>139</v>
      </c>
      <c r="AU25" s="71"/>
      <c r="AV25" s="71"/>
      <c r="AW25" s="71"/>
      <c r="AX25" s="71"/>
      <c r="AY25" s="71"/>
      <c r="AZ25" s="71"/>
      <c r="BA25" s="71"/>
      <c r="BB25" s="71"/>
      <c r="BC25" s="72"/>
      <c r="BD25" s="24"/>
      <c r="BE25" s="24"/>
      <c r="BF25" s="24"/>
      <c r="BG25" s="24"/>
      <c r="BH25" s="24"/>
      <c r="BI25" s="73"/>
      <c r="BJ25" s="74">
        <v>138000</v>
      </c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>
        <v>137068.62</v>
      </c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5">
        <f t="shared" si="0"/>
        <v>137068.62</v>
      </c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7"/>
      <c r="ET25" s="74">
        <f t="shared" si="1"/>
        <v>931.38000000000466</v>
      </c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8"/>
    </row>
    <row r="26" spans="1:166" ht="85.15" customHeight="1">
      <c r="A26" s="80" t="s">
        <v>140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1"/>
      <c r="AN26" s="70"/>
      <c r="AO26" s="71"/>
      <c r="AP26" s="71"/>
      <c r="AQ26" s="71"/>
      <c r="AR26" s="71"/>
      <c r="AS26" s="71"/>
      <c r="AT26" s="71" t="s">
        <v>141</v>
      </c>
      <c r="AU26" s="71"/>
      <c r="AV26" s="71"/>
      <c r="AW26" s="71"/>
      <c r="AX26" s="71"/>
      <c r="AY26" s="71"/>
      <c r="AZ26" s="71"/>
      <c r="BA26" s="71"/>
      <c r="BB26" s="71"/>
      <c r="BC26" s="72"/>
      <c r="BD26" s="24"/>
      <c r="BE26" s="24"/>
      <c r="BF26" s="24"/>
      <c r="BG26" s="24"/>
      <c r="BH26" s="24"/>
      <c r="BI26" s="73"/>
      <c r="BJ26" s="74">
        <v>152000</v>
      </c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>
        <v>11483.28</v>
      </c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5">
        <f t="shared" si="0"/>
        <v>11483.28</v>
      </c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7"/>
      <c r="ET26" s="74">
        <f t="shared" si="1"/>
        <v>140516.72</v>
      </c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8"/>
    </row>
    <row r="27" spans="1:166" ht="85.15" customHeight="1">
      <c r="A27" s="80" t="s">
        <v>142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1"/>
      <c r="AN27" s="70"/>
      <c r="AO27" s="71"/>
      <c r="AP27" s="71"/>
      <c r="AQ27" s="71"/>
      <c r="AR27" s="71"/>
      <c r="AS27" s="71"/>
      <c r="AT27" s="71" t="s">
        <v>143</v>
      </c>
      <c r="AU27" s="71"/>
      <c r="AV27" s="71"/>
      <c r="AW27" s="71"/>
      <c r="AX27" s="71"/>
      <c r="AY27" s="71"/>
      <c r="AZ27" s="71"/>
      <c r="BA27" s="71"/>
      <c r="BB27" s="71"/>
      <c r="BC27" s="72"/>
      <c r="BD27" s="24"/>
      <c r="BE27" s="24"/>
      <c r="BF27" s="24"/>
      <c r="BG27" s="24"/>
      <c r="BH27" s="24"/>
      <c r="BI27" s="73"/>
      <c r="BJ27" s="74">
        <v>3000</v>
      </c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>
        <v>1500</v>
      </c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5">
        <f t="shared" si="0"/>
        <v>1500</v>
      </c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7"/>
      <c r="ET27" s="74">
        <f t="shared" si="1"/>
        <v>1500</v>
      </c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8"/>
    </row>
    <row r="28" spans="1:166" ht="60.75" customHeight="1">
      <c r="A28" s="80" t="s">
        <v>144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1"/>
      <c r="AN28" s="70"/>
      <c r="AO28" s="71"/>
      <c r="AP28" s="71"/>
      <c r="AQ28" s="71"/>
      <c r="AR28" s="71"/>
      <c r="AS28" s="71"/>
      <c r="AT28" s="71" t="s">
        <v>145</v>
      </c>
      <c r="AU28" s="71"/>
      <c r="AV28" s="71"/>
      <c r="AW28" s="71"/>
      <c r="AX28" s="71"/>
      <c r="AY28" s="71"/>
      <c r="AZ28" s="71"/>
      <c r="BA28" s="71"/>
      <c r="BB28" s="71"/>
      <c r="BC28" s="72"/>
      <c r="BD28" s="24"/>
      <c r="BE28" s="24"/>
      <c r="BF28" s="24"/>
      <c r="BG28" s="24"/>
      <c r="BH28" s="24"/>
      <c r="BI28" s="73"/>
      <c r="BJ28" s="74">
        <v>4300</v>
      </c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5">
        <f t="shared" si="0"/>
        <v>0</v>
      </c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7"/>
      <c r="ET28" s="74">
        <f t="shared" si="1"/>
        <v>4300</v>
      </c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8"/>
    </row>
    <row r="29" spans="1:166" ht="36.4" customHeight="1">
      <c r="A29" s="80" t="s">
        <v>146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1"/>
      <c r="AN29" s="70"/>
      <c r="AO29" s="71"/>
      <c r="AP29" s="71"/>
      <c r="AQ29" s="71"/>
      <c r="AR29" s="71"/>
      <c r="AS29" s="71"/>
      <c r="AT29" s="71" t="s">
        <v>147</v>
      </c>
      <c r="AU29" s="71"/>
      <c r="AV29" s="71"/>
      <c r="AW29" s="71"/>
      <c r="AX29" s="71"/>
      <c r="AY29" s="71"/>
      <c r="AZ29" s="71"/>
      <c r="BA29" s="71"/>
      <c r="BB29" s="71"/>
      <c r="BC29" s="72"/>
      <c r="BD29" s="24"/>
      <c r="BE29" s="24"/>
      <c r="BF29" s="24"/>
      <c r="BG29" s="24"/>
      <c r="BH29" s="24"/>
      <c r="BI29" s="73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>
        <v>277500</v>
      </c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5">
        <f t="shared" si="0"/>
        <v>277500</v>
      </c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7"/>
      <c r="ET29" s="74">
        <f t="shared" si="1"/>
        <v>-277500</v>
      </c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8"/>
    </row>
    <row r="30" spans="1:166" ht="24.2" customHeight="1">
      <c r="A30" s="80" t="s">
        <v>148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1"/>
      <c r="AN30" s="70"/>
      <c r="AO30" s="71"/>
      <c r="AP30" s="71"/>
      <c r="AQ30" s="71"/>
      <c r="AR30" s="71"/>
      <c r="AS30" s="71"/>
      <c r="AT30" s="71" t="s">
        <v>149</v>
      </c>
      <c r="AU30" s="71"/>
      <c r="AV30" s="71"/>
      <c r="AW30" s="71"/>
      <c r="AX30" s="71"/>
      <c r="AY30" s="71"/>
      <c r="AZ30" s="71"/>
      <c r="BA30" s="71"/>
      <c r="BB30" s="71"/>
      <c r="BC30" s="72"/>
      <c r="BD30" s="24"/>
      <c r="BE30" s="24"/>
      <c r="BF30" s="24"/>
      <c r="BG30" s="24"/>
      <c r="BH30" s="24"/>
      <c r="BI30" s="73"/>
      <c r="BJ30" s="74">
        <v>1521300</v>
      </c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>
        <v>1056000</v>
      </c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5">
        <f t="shared" si="0"/>
        <v>1056000</v>
      </c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7"/>
      <c r="ET30" s="74">
        <f t="shared" si="1"/>
        <v>465300</v>
      </c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8"/>
    </row>
    <row r="31" spans="1:166" ht="36.4" customHeight="1">
      <c r="A31" s="80" t="s">
        <v>150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1"/>
      <c r="AN31" s="70"/>
      <c r="AO31" s="71"/>
      <c r="AP31" s="71"/>
      <c r="AQ31" s="71"/>
      <c r="AR31" s="71"/>
      <c r="AS31" s="71"/>
      <c r="AT31" s="71" t="s">
        <v>151</v>
      </c>
      <c r="AU31" s="71"/>
      <c r="AV31" s="71"/>
      <c r="AW31" s="71"/>
      <c r="AX31" s="71"/>
      <c r="AY31" s="71"/>
      <c r="AZ31" s="71"/>
      <c r="BA31" s="71"/>
      <c r="BB31" s="71"/>
      <c r="BC31" s="72"/>
      <c r="BD31" s="24"/>
      <c r="BE31" s="24"/>
      <c r="BF31" s="24"/>
      <c r="BG31" s="24"/>
      <c r="BH31" s="24"/>
      <c r="BI31" s="73"/>
      <c r="BJ31" s="74">
        <v>172100</v>
      </c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5">
        <f t="shared" si="0"/>
        <v>0</v>
      </c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7"/>
      <c r="ET31" s="74">
        <f t="shared" si="1"/>
        <v>172100</v>
      </c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8"/>
    </row>
    <row r="32" spans="1:166" ht="48.6" customHeight="1">
      <c r="A32" s="80" t="s">
        <v>152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1"/>
      <c r="AN32" s="70"/>
      <c r="AO32" s="71"/>
      <c r="AP32" s="71"/>
      <c r="AQ32" s="71"/>
      <c r="AR32" s="71"/>
      <c r="AS32" s="71"/>
      <c r="AT32" s="71" t="s">
        <v>153</v>
      </c>
      <c r="AU32" s="71"/>
      <c r="AV32" s="71"/>
      <c r="AW32" s="71"/>
      <c r="AX32" s="71"/>
      <c r="AY32" s="71"/>
      <c r="AZ32" s="71"/>
      <c r="BA32" s="71"/>
      <c r="BB32" s="71"/>
      <c r="BC32" s="72"/>
      <c r="BD32" s="24"/>
      <c r="BE32" s="24"/>
      <c r="BF32" s="24"/>
      <c r="BG32" s="24"/>
      <c r="BH32" s="24"/>
      <c r="BI32" s="73"/>
      <c r="BJ32" s="74">
        <v>74200</v>
      </c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>
        <v>36000</v>
      </c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5">
        <f t="shared" si="0"/>
        <v>36000</v>
      </c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7"/>
      <c r="ET32" s="74">
        <f t="shared" si="1"/>
        <v>38200</v>
      </c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8"/>
    </row>
    <row r="33" spans="1:166" ht="72.95" customHeight="1">
      <c r="A33" s="80" t="s">
        <v>154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1"/>
      <c r="AN33" s="70"/>
      <c r="AO33" s="71"/>
      <c r="AP33" s="71"/>
      <c r="AQ33" s="71"/>
      <c r="AR33" s="71"/>
      <c r="AS33" s="71"/>
      <c r="AT33" s="71" t="s">
        <v>155</v>
      </c>
      <c r="AU33" s="71"/>
      <c r="AV33" s="71"/>
      <c r="AW33" s="71"/>
      <c r="AX33" s="71"/>
      <c r="AY33" s="71"/>
      <c r="AZ33" s="71"/>
      <c r="BA33" s="71"/>
      <c r="BB33" s="71"/>
      <c r="BC33" s="72"/>
      <c r="BD33" s="24"/>
      <c r="BE33" s="24"/>
      <c r="BF33" s="24"/>
      <c r="BG33" s="24"/>
      <c r="BH33" s="24"/>
      <c r="BI33" s="73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>
        <v>74160</v>
      </c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5">
        <f t="shared" si="0"/>
        <v>74160</v>
      </c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7"/>
      <c r="ET33" s="74">
        <f t="shared" si="1"/>
        <v>-74160</v>
      </c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8"/>
    </row>
    <row r="34" spans="1:166" ht="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</row>
    <row r="35" spans="1:166" ht="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</row>
    <row r="36" spans="1:166" ht="1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</row>
    <row r="37" spans="1:166" ht="1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</row>
    <row r="38" spans="1:166" ht="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</row>
    <row r="39" spans="1:166" ht="1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</row>
    <row r="40" spans="1:166" ht="1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</row>
    <row r="41" spans="1:166" ht="1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</row>
    <row r="42" spans="1:166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</row>
    <row r="43" spans="1:166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13" t="s">
        <v>4</v>
      </c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9" t="s">
        <v>156</v>
      </c>
    </row>
    <row r="44" spans="1:166" ht="12.7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</row>
    <row r="45" spans="1:166" ht="24" customHeight="1">
      <c r="A45" s="53" t="s">
        <v>5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4"/>
      <c r="AK45" s="57" t="s">
        <v>122</v>
      </c>
      <c r="AL45" s="53"/>
      <c r="AM45" s="53"/>
      <c r="AN45" s="53"/>
      <c r="AO45" s="53"/>
      <c r="AP45" s="54"/>
      <c r="AQ45" s="57" t="s">
        <v>157</v>
      </c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4"/>
      <c r="BC45" s="57" t="s">
        <v>158</v>
      </c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4"/>
      <c r="BU45" s="57" t="s">
        <v>159</v>
      </c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4"/>
      <c r="CH45" s="47" t="s">
        <v>125</v>
      </c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9"/>
      <c r="EK45" s="47" t="s">
        <v>160</v>
      </c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82"/>
    </row>
    <row r="46" spans="1:166" ht="78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58"/>
      <c r="AL46" s="55"/>
      <c r="AM46" s="55"/>
      <c r="AN46" s="55"/>
      <c r="AO46" s="55"/>
      <c r="AP46" s="56"/>
      <c r="AQ46" s="58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6"/>
      <c r="BC46" s="58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6"/>
      <c r="BU46" s="58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6"/>
      <c r="CH46" s="48" t="s">
        <v>161</v>
      </c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9"/>
      <c r="CX46" s="47" t="s">
        <v>15</v>
      </c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9"/>
      <c r="DK46" s="47" t="s">
        <v>16</v>
      </c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9"/>
      <c r="DX46" s="47" t="s">
        <v>17</v>
      </c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9"/>
      <c r="EK46" s="58" t="s">
        <v>162</v>
      </c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6"/>
      <c r="EX46" s="47" t="s">
        <v>163</v>
      </c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82"/>
    </row>
    <row r="47" spans="1:166" ht="14.25" customHeight="1">
      <c r="A47" s="51">
        <v>1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2"/>
      <c r="AK47" s="41">
        <v>2</v>
      </c>
      <c r="AL47" s="42"/>
      <c r="AM47" s="42"/>
      <c r="AN47" s="42"/>
      <c r="AO47" s="42"/>
      <c r="AP47" s="43"/>
      <c r="AQ47" s="41">
        <v>3</v>
      </c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3"/>
      <c r="BC47" s="41">
        <v>4</v>
      </c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3"/>
      <c r="BU47" s="41">
        <v>5</v>
      </c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3"/>
      <c r="CH47" s="41">
        <v>6</v>
      </c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3"/>
      <c r="CX47" s="41">
        <v>7</v>
      </c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3"/>
      <c r="DK47" s="41">
        <v>8</v>
      </c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3"/>
      <c r="DX47" s="41">
        <v>9</v>
      </c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3"/>
      <c r="EK47" s="41">
        <v>10</v>
      </c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61">
        <v>11</v>
      </c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8"/>
    </row>
    <row r="48" spans="1:166" ht="15" customHeight="1">
      <c r="A48" s="62" t="s">
        <v>33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3" t="s">
        <v>34</v>
      </c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7">
        <v>3482815.08</v>
      </c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>
        <v>3482815.08</v>
      </c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>
        <v>1540441.09</v>
      </c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>
        <f t="shared" ref="DX48:DX79" si="2">CH48+CX48+DK48</f>
        <v>1540441.09</v>
      </c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>
        <f t="shared" ref="EK48:EK79" si="3">BC48-DX48</f>
        <v>1942373.99</v>
      </c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>
        <f t="shared" ref="EX48:EX79" si="4">BU48-DX48</f>
        <v>1942373.99</v>
      </c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8"/>
    </row>
    <row r="49" spans="1:166" ht="15" customHeight="1">
      <c r="A49" s="69" t="s">
        <v>129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70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4">
        <v>3482815.08</v>
      </c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>
        <v>3482815.08</v>
      </c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>
        <v>1540441.09</v>
      </c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>
        <f t="shared" si="2"/>
        <v>1540441.09</v>
      </c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>
        <f t="shared" si="3"/>
        <v>1942373.99</v>
      </c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>
        <f t="shared" si="4"/>
        <v>1942373.99</v>
      </c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8"/>
    </row>
    <row r="50" spans="1:166" ht="12.75">
      <c r="A50" s="80" t="s">
        <v>164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1"/>
      <c r="AK50" s="70"/>
      <c r="AL50" s="71"/>
      <c r="AM50" s="71"/>
      <c r="AN50" s="71"/>
      <c r="AO50" s="71"/>
      <c r="AP50" s="71"/>
      <c r="AQ50" s="71" t="s">
        <v>36</v>
      </c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4">
        <v>56960</v>
      </c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>
        <v>56960</v>
      </c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>
        <v>56960</v>
      </c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>
        <f t="shared" si="2"/>
        <v>56960</v>
      </c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>
        <f t="shared" si="3"/>
        <v>0</v>
      </c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>
        <f t="shared" si="4"/>
        <v>0</v>
      </c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8"/>
    </row>
    <row r="51" spans="1:166" ht="12.75">
      <c r="A51" s="80" t="s">
        <v>164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1"/>
      <c r="AK51" s="70"/>
      <c r="AL51" s="71"/>
      <c r="AM51" s="71"/>
      <c r="AN51" s="71"/>
      <c r="AO51" s="71"/>
      <c r="AP51" s="71"/>
      <c r="AQ51" s="71" t="s">
        <v>37</v>
      </c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4">
        <v>297400</v>
      </c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>
        <v>297400</v>
      </c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>
        <v>148192.20000000001</v>
      </c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>
        <f t="shared" si="2"/>
        <v>148192.20000000001</v>
      </c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>
        <f t="shared" si="3"/>
        <v>149207.79999999999</v>
      </c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>
        <f t="shared" si="4"/>
        <v>149207.79999999999</v>
      </c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8"/>
    </row>
    <row r="52" spans="1:166" ht="24.2" customHeight="1">
      <c r="A52" s="80" t="s">
        <v>165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1"/>
      <c r="AK52" s="70"/>
      <c r="AL52" s="71"/>
      <c r="AM52" s="71"/>
      <c r="AN52" s="71"/>
      <c r="AO52" s="71"/>
      <c r="AP52" s="71"/>
      <c r="AQ52" s="71" t="s">
        <v>38</v>
      </c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4">
        <v>17200</v>
      </c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>
        <v>17200</v>
      </c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>
        <v>17183</v>
      </c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>
        <f t="shared" si="2"/>
        <v>17183</v>
      </c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>
        <f t="shared" si="3"/>
        <v>17</v>
      </c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>
        <f t="shared" si="4"/>
        <v>17</v>
      </c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8"/>
    </row>
    <row r="53" spans="1:166" ht="24.2" customHeight="1">
      <c r="A53" s="80" t="s">
        <v>165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1"/>
      <c r="AK53" s="70"/>
      <c r="AL53" s="71"/>
      <c r="AM53" s="71"/>
      <c r="AN53" s="71"/>
      <c r="AO53" s="71"/>
      <c r="AP53" s="71"/>
      <c r="AQ53" s="71" t="s">
        <v>39</v>
      </c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4">
        <v>90000</v>
      </c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>
        <v>90000</v>
      </c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>
        <v>43244.39</v>
      </c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>
        <f t="shared" si="2"/>
        <v>43244.39</v>
      </c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>
        <f t="shared" si="3"/>
        <v>46755.61</v>
      </c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>
        <f t="shared" si="4"/>
        <v>46755.61</v>
      </c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8"/>
    </row>
    <row r="54" spans="1:166" ht="12.75">
      <c r="A54" s="80" t="s">
        <v>164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1"/>
      <c r="AK54" s="70"/>
      <c r="AL54" s="71"/>
      <c r="AM54" s="71"/>
      <c r="AN54" s="71"/>
      <c r="AO54" s="71"/>
      <c r="AP54" s="71"/>
      <c r="AQ54" s="71" t="s">
        <v>40</v>
      </c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4">
        <v>247200</v>
      </c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>
        <v>247200</v>
      </c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>
        <v>134031.89000000001</v>
      </c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>
        <f t="shared" si="2"/>
        <v>134031.89000000001</v>
      </c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>
        <f t="shared" si="3"/>
        <v>113168.10999999999</v>
      </c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>
        <f t="shared" si="4"/>
        <v>113168.10999999999</v>
      </c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8"/>
    </row>
    <row r="55" spans="1:166" ht="24.2" customHeight="1">
      <c r="A55" s="80" t="s">
        <v>165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1"/>
      <c r="AK55" s="70"/>
      <c r="AL55" s="71"/>
      <c r="AM55" s="71"/>
      <c r="AN55" s="71"/>
      <c r="AO55" s="71"/>
      <c r="AP55" s="71"/>
      <c r="AQ55" s="71" t="s">
        <v>41</v>
      </c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4">
        <v>75000</v>
      </c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>
        <v>75000</v>
      </c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>
        <v>39269.39</v>
      </c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>
        <f t="shared" si="2"/>
        <v>39269.39</v>
      </c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>
        <f t="shared" si="3"/>
        <v>35730.61</v>
      </c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>
        <f t="shared" si="4"/>
        <v>35730.61</v>
      </c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8"/>
    </row>
    <row r="56" spans="1:166" ht="24.2" customHeight="1">
      <c r="A56" s="80" t="s">
        <v>165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1"/>
      <c r="AK56" s="70"/>
      <c r="AL56" s="71"/>
      <c r="AM56" s="71"/>
      <c r="AN56" s="71"/>
      <c r="AO56" s="71"/>
      <c r="AP56" s="71"/>
      <c r="AQ56" s="71" t="s">
        <v>42</v>
      </c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4">
        <v>2784.04</v>
      </c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>
        <v>2784.04</v>
      </c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>
        <v>2784.04</v>
      </c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>
        <f t="shared" si="2"/>
        <v>2784.04</v>
      </c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>
        <f t="shared" si="3"/>
        <v>0</v>
      </c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>
        <f t="shared" si="4"/>
        <v>0</v>
      </c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8"/>
    </row>
    <row r="57" spans="1:166" ht="12.75">
      <c r="A57" s="80" t="s">
        <v>166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1"/>
      <c r="AK57" s="70"/>
      <c r="AL57" s="71"/>
      <c r="AM57" s="71"/>
      <c r="AN57" s="71"/>
      <c r="AO57" s="71"/>
      <c r="AP57" s="71"/>
      <c r="AQ57" s="71" t="s">
        <v>43</v>
      </c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4">
        <v>5856.44</v>
      </c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>
        <v>5856.44</v>
      </c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>
        <f t="shared" si="2"/>
        <v>0</v>
      </c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>
        <f t="shared" si="3"/>
        <v>5856.44</v>
      </c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>
        <f t="shared" si="4"/>
        <v>5856.44</v>
      </c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8"/>
    </row>
    <row r="58" spans="1:166" ht="12.75">
      <c r="A58" s="80" t="s">
        <v>166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1"/>
      <c r="AK58" s="70"/>
      <c r="AL58" s="71"/>
      <c r="AM58" s="71"/>
      <c r="AN58" s="71"/>
      <c r="AO58" s="71"/>
      <c r="AP58" s="71"/>
      <c r="AQ58" s="71" t="s">
        <v>44</v>
      </c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>
        <v>5856.44</v>
      </c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>
        <f t="shared" si="2"/>
        <v>5856.44</v>
      </c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>
        <f t="shared" si="3"/>
        <v>-5856.44</v>
      </c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>
        <f t="shared" si="4"/>
        <v>-5856.44</v>
      </c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8"/>
    </row>
    <row r="59" spans="1:166" ht="12.75">
      <c r="A59" s="80" t="s">
        <v>167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  <c r="AK59" s="70"/>
      <c r="AL59" s="71"/>
      <c r="AM59" s="71"/>
      <c r="AN59" s="71"/>
      <c r="AO59" s="71"/>
      <c r="AP59" s="71"/>
      <c r="AQ59" s="71" t="s">
        <v>45</v>
      </c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4">
        <v>3000</v>
      </c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>
        <v>3000</v>
      </c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>
        <f t="shared" si="2"/>
        <v>0</v>
      </c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>
        <f t="shared" si="3"/>
        <v>3000</v>
      </c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>
        <f t="shared" si="4"/>
        <v>3000</v>
      </c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8"/>
    </row>
    <row r="60" spans="1:166" ht="12.75">
      <c r="A60" s="80" t="s">
        <v>167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1"/>
      <c r="AK60" s="70"/>
      <c r="AL60" s="71"/>
      <c r="AM60" s="71"/>
      <c r="AN60" s="71"/>
      <c r="AO60" s="71"/>
      <c r="AP60" s="71"/>
      <c r="AQ60" s="71" t="s">
        <v>46</v>
      </c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4">
        <v>34300</v>
      </c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>
        <v>34300</v>
      </c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>
        <v>20341.29</v>
      </c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>
        <f t="shared" si="2"/>
        <v>20341.29</v>
      </c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>
        <f t="shared" si="3"/>
        <v>13958.71</v>
      </c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>
        <f t="shared" si="4"/>
        <v>13958.71</v>
      </c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8"/>
    </row>
    <row r="61" spans="1:166" ht="12.75">
      <c r="A61" s="80" t="s">
        <v>167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1"/>
      <c r="AK61" s="70"/>
      <c r="AL61" s="71"/>
      <c r="AM61" s="71"/>
      <c r="AN61" s="71"/>
      <c r="AO61" s="71"/>
      <c r="AP61" s="71"/>
      <c r="AQ61" s="71" t="s">
        <v>47</v>
      </c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4">
        <v>7414.6</v>
      </c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>
        <v>7414.6</v>
      </c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>
        <v>7414.6</v>
      </c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>
        <f t="shared" si="2"/>
        <v>7414.6</v>
      </c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>
        <f t="shared" si="3"/>
        <v>0</v>
      </c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>
        <f t="shared" si="4"/>
        <v>0</v>
      </c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8"/>
    </row>
    <row r="62" spans="1:166" ht="12.75">
      <c r="A62" s="80" t="s">
        <v>168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1"/>
      <c r="AK62" s="70"/>
      <c r="AL62" s="71"/>
      <c r="AM62" s="71"/>
      <c r="AN62" s="71"/>
      <c r="AO62" s="71"/>
      <c r="AP62" s="71"/>
      <c r="AQ62" s="71" t="s">
        <v>48</v>
      </c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4">
        <v>4370</v>
      </c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>
        <v>4370</v>
      </c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>
        <f t="shared" si="2"/>
        <v>0</v>
      </c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>
        <f t="shared" si="3"/>
        <v>4370</v>
      </c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>
        <f t="shared" si="4"/>
        <v>4370</v>
      </c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8"/>
    </row>
    <row r="63" spans="1:166" ht="24.2" customHeight="1">
      <c r="A63" s="80" t="s">
        <v>169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1"/>
      <c r="AK63" s="70"/>
      <c r="AL63" s="71"/>
      <c r="AM63" s="71"/>
      <c r="AN63" s="71"/>
      <c r="AO63" s="71"/>
      <c r="AP63" s="71"/>
      <c r="AQ63" s="71" t="s">
        <v>49</v>
      </c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4">
        <v>6700</v>
      </c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>
        <v>6700</v>
      </c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>
        <v>6700</v>
      </c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>
        <f t="shared" si="2"/>
        <v>6700</v>
      </c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>
        <f t="shared" si="3"/>
        <v>0</v>
      </c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>
        <f t="shared" si="4"/>
        <v>0</v>
      </c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8"/>
    </row>
    <row r="64" spans="1:166" ht="12.75">
      <c r="A64" s="80" t="s">
        <v>170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1"/>
      <c r="AK64" s="70"/>
      <c r="AL64" s="71"/>
      <c r="AM64" s="71"/>
      <c r="AN64" s="71"/>
      <c r="AO64" s="71"/>
      <c r="AP64" s="71"/>
      <c r="AQ64" s="71" t="s">
        <v>50</v>
      </c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4">
        <v>930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>
        <v>930</v>
      </c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>
        <f t="shared" si="2"/>
        <v>0</v>
      </c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>
        <f t="shared" si="3"/>
        <v>930</v>
      </c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>
        <f t="shared" si="4"/>
        <v>930</v>
      </c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8"/>
    </row>
    <row r="65" spans="1:166" ht="12.75">
      <c r="A65" s="80" t="s">
        <v>170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1"/>
      <c r="AK65" s="70"/>
      <c r="AL65" s="71"/>
      <c r="AM65" s="71"/>
      <c r="AN65" s="71"/>
      <c r="AO65" s="71"/>
      <c r="AP65" s="71"/>
      <c r="AQ65" s="71" t="s">
        <v>51</v>
      </c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4">
        <v>3000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>
        <v>3000</v>
      </c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>
        <v>3000</v>
      </c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>
        <f t="shared" si="2"/>
        <v>3000</v>
      </c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>
        <f t="shared" si="3"/>
        <v>0</v>
      </c>
      <c r="EL65" s="74"/>
      <c r="EM65" s="74"/>
      <c r="EN65" s="74"/>
      <c r="EO65" s="74"/>
      <c r="EP65" s="74"/>
      <c r="EQ65" s="74"/>
      <c r="ER65" s="74"/>
      <c r="ES65" s="74"/>
      <c r="ET65" s="74"/>
      <c r="EU65" s="74"/>
      <c r="EV65" s="74"/>
      <c r="EW65" s="74"/>
      <c r="EX65" s="74">
        <f t="shared" si="4"/>
        <v>0</v>
      </c>
      <c r="EY65" s="74"/>
      <c r="EZ65" s="74"/>
      <c r="FA65" s="74"/>
      <c r="FB65" s="74"/>
      <c r="FC65" s="74"/>
      <c r="FD65" s="74"/>
      <c r="FE65" s="74"/>
      <c r="FF65" s="74"/>
      <c r="FG65" s="74"/>
      <c r="FH65" s="74"/>
      <c r="FI65" s="74"/>
      <c r="FJ65" s="78"/>
    </row>
    <row r="66" spans="1:166" ht="12.75">
      <c r="A66" s="80" t="s">
        <v>170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1"/>
      <c r="AK66" s="70"/>
      <c r="AL66" s="71"/>
      <c r="AM66" s="71"/>
      <c r="AN66" s="71"/>
      <c r="AO66" s="71"/>
      <c r="AP66" s="71"/>
      <c r="AQ66" s="71" t="s">
        <v>52</v>
      </c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>
        <v>930</v>
      </c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>
        <f t="shared" si="2"/>
        <v>930</v>
      </c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>
        <f t="shared" si="3"/>
        <v>-930</v>
      </c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>
        <f t="shared" si="4"/>
        <v>-930</v>
      </c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8"/>
    </row>
    <row r="67" spans="1:166" ht="12.75">
      <c r="A67" s="80" t="s">
        <v>170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1"/>
      <c r="AK67" s="70"/>
      <c r="AL67" s="71"/>
      <c r="AM67" s="71"/>
      <c r="AN67" s="71"/>
      <c r="AO67" s="71"/>
      <c r="AP67" s="71"/>
      <c r="AQ67" s="71" t="s">
        <v>53</v>
      </c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4">
        <v>1000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>
        <v>1000</v>
      </c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>
        <f t="shared" si="2"/>
        <v>0</v>
      </c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>
        <f t="shared" si="3"/>
        <v>1000</v>
      </c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>
        <f t="shared" si="4"/>
        <v>1000</v>
      </c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8"/>
    </row>
    <row r="68" spans="1:166" ht="12.75">
      <c r="A68" s="80" t="s">
        <v>170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1"/>
      <c r="AK68" s="70"/>
      <c r="AL68" s="71"/>
      <c r="AM68" s="71"/>
      <c r="AN68" s="71"/>
      <c r="AO68" s="71"/>
      <c r="AP68" s="71"/>
      <c r="AQ68" s="71" t="s">
        <v>54</v>
      </c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4">
        <v>24300</v>
      </c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>
        <v>24300</v>
      </c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>
        <f t="shared" si="2"/>
        <v>0</v>
      </c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>
        <f t="shared" si="3"/>
        <v>24300</v>
      </c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74"/>
      <c r="EW68" s="74"/>
      <c r="EX68" s="74">
        <f t="shared" si="4"/>
        <v>24300</v>
      </c>
      <c r="EY68" s="74"/>
      <c r="EZ68" s="74"/>
      <c r="FA68" s="74"/>
      <c r="FB68" s="74"/>
      <c r="FC68" s="74"/>
      <c r="FD68" s="74"/>
      <c r="FE68" s="74"/>
      <c r="FF68" s="74"/>
      <c r="FG68" s="74"/>
      <c r="FH68" s="74"/>
      <c r="FI68" s="74"/>
      <c r="FJ68" s="78"/>
    </row>
    <row r="69" spans="1:166" ht="12.75">
      <c r="A69" s="80" t="s">
        <v>164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1"/>
      <c r="AK69" s="70"/>
      <c r="AL69" s="71"/>
      <c r="AM69" s="71"/>
      <c r="AN69" s="71"/>
      <c r="AO69" s="71"/>
      <c r="AP69" s="71"/>
      <c r="AQ69" s="71" t="s">
        <v>55</v>
      </c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4">
        <v>126000</v>
      </c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>
        <v>126000</v>
      </c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>
        <v>80759.399999999994</v>
      </c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>
        <f t="shared" si="2"/>
        <v>80759.399999999994</v>
      </c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>
        <f t="shared" si="3"/>
        <v>45240.600000000006</v>
      </c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>
        <f t="shared" si="4"/>
        <v>45240.600000000006</v>
      </c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8"/>
    </row>
    <row r="70" spans="1:166" ht="24.2" customHeight="1">
      <c r="A70" s="80" t="s">
        <v>165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1"/>
      <c r="AK70" s="70"/>
      <c r="AL70" s="71"/>
      <c r="AM70" s="71"/>
      <c r="AN70" s="71"/>
      <c r="AO70" s="71"/>
      <c r="AP70" s="71"/>
      <c r="AQ70" s="71" t="s">
        <v>56</v>
      </c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4">
        <v>55000</v>
      </c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>
        <v>55000</v>
      </c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>
        <v>21982.95</v>
      </c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>
        <f t="shared" si="2"/>
        <v>21982.95</v>
      </c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>
        <f t="shared" si="3"/>
        <v>33017.050000000003</v>
      </c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>
        <f t="shared" si="4"/>
        <v>33017.050000000003</v>
      </c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8"/>
    </row>
    <row r="71" spans="1:166" ht="12.75">
      <c r="A71" s="80" t="s">
        <v>164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1"/>
      <c r="AK71" s="70"/>
      <c r="AL71" s="71"/>
      <c r="AM71" s="71"/>
      <c r="AN71" s="71"/>
      <c r="AO71" s="71"/>
      <c r="AP71" s="71"/>
      <c r="AQ71" s="71" t="s">
        <v>57</v>
      </c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4">
        <v>52100</v>
      </c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>
        <v>52100</v>
      </c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>
        <v>26049.96</v>
      </c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>
        <f t="shared" si="2"/>
        <v>26049.96</v>
      </c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>
        <f t="shared" si="3"/>
        <v>26050.04</v>
      </c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>
        <f t="shared" si="4"/>
        <v>26050.04</v>
      </c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8"/>
    </row>
    <row r="72" spans="1:166" ht="24.2" customHeight="1">
      <c r="A72" s="80" t="s">
        <v>165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1"/>
      <c r="AK72" s="70"/>
      <c r="AL72" s="71"/>
      <c r="AM72" s="71"/>
      <c r="AN72" s="71"/>
      <c r="AO72" s="71"/>
      <c r="AP72" s="71"/>
      <c r="AQ72" s="71" t="s">
        <v>58</v>
      </c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4">
        <v>15800</v>
      </c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>
        <v>15800</v>
      </c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>
        <v>7867.08</v>
      </c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>
        <f t="shared" si="2"/>
        <v>7867.08</v>
      </c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>
        <f t="shared" si="3"/>
        <v>7932.92</v>
      </c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>
        <f t="shared" si="4"/>
        <v>7932.92</v>
      </c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8"/>
    </row>
    <row r="73" spans="1:166" ht="12.75">
      <c r="A73" s="80" t="s">
        <v>168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1"/>
      <c r="AK73" s="70"/>
      <c r="AL73" s="71"/>
      <c r="AM73" s="71"/>
      <c r="AN73" s="71"/>
      <c r="AO73" s="71"/>
      <c r="AP73" s="71"/>
      <c r="AQ73" s="71" t="s">
        <v>59</v>
      </c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4">
        <v>2300</v>
      </c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>
        <v>2300</v>
      </c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>
        <f t="shared" si="2"/>
        <v>0</v>
      </c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>
        <f t="shared" si="3"/>
        <v>2300</v>
      </c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>
        <f t="shared" si="4"/>
        <v>2300</v>
      </c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8"/>
    </row>
    <row r="74" spans="1:166" ht="24.2" customHeight="1">
      <c r="A74" s="80" t="s">
        <v>169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1"/>
      <c r="AK74" s="70"/>
      <c r="AL74" s="71"/>
      <c r="AM74" s="71"/>
      <c r="AN74" s="71"/>
      <c r="AO74" s="71"/>
      <c r="AP74" s="71"/>
      <c r="AQ74" s="71" t="s">
        <v>60</v>
      </c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4">
        <v>4000</v>
      </c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>
        <v>4000</v>
      </c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>
        <f t="shared" si="2"/>
        <v>0</v>
      </c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>
        <f t="shared" si="3"/>
        <v>4000</v>
      </c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>
        <f t="shared" si="4"/>
        <v>4000</v>
      </c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8"/>
    </row>
    <row r="75" spans="1:166" ht="12.75">
      <c r="A75" s="80" t="s">
        <v>167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1"/>
      <c r="AK75" s="70"/>
      <c r="AL75" s="71"/>
      <c r="AM75" s="71"/>
      <c r="AN75" s="71"/>
      <c r="AO75" s="71"/>
      <c r="AP75" s="71"/>
      <c r="AQ75" s="71" t="s">
        <v>61</v>
      </c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4">
        <v>5500</v>
      </c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>
        <v>5500</v>
      </c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>
        <f t="shared" si="2"/>
        <v>0</v>
      </c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>
        <f t="shared" si="3"/>
        <v>5500</v>
      </c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>
        <f t="shared" si="4"/>
        <v>5500</v>
      </c>
      <c r="EY75" s="74"/>
      <c r="EZ75" s="74"/>
      <c r="FA75" s="74"/>
      <c r="FB75" s="74"/>
      <c r="FC75" s="74"/>
      <c r="FD75" s="74"/>
      <c r="FE75" s="74"/>
      <c r="FF75" s="74"/>
      <c r="FG75" s="74"/>
      <c r="FH75" s="74"/>
      <c r="FI75" s="74"/>
      <c r="FJ75" s="78"/>
    </row>
    <row r="76" spans="1:166" ht="12.75">
      <c r="A76" s="80" t="s">
        <v>167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1"/>
      <c r="AK76" s="70"/>
      <c r="AL76" s="71"/>
      <c r="AM76" s="71"/>
      <c r="AN76" s="71"/>
      <c r="AO76" s="71"/>
      <c r="AP76" s="71"/>
      <c r="AQ76" s="71" t="s">
        <v>62</v>
      </c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4">
        <v>15000</v>
      </c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>
        <v>15000</v>
      </c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>
        <f t="shared" si="2"/>
        <v>0</v>
      </c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>
        <f t="shared" si="3"/>
        <v>15000</v>
      </c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>
        <f t="shared" si="4"/>
        <v>15000</v>
      </c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8"/>
    </row>
    <row r="77" spans="1:166" ht="12.75">
      <c r="A77" s="80" t="s">
        <v>167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1"/>
      <c r="AK77" s="70"/>
      <c r="AL77" s="71"/>
      <c r="AM77" s="71"/>
      <c r="AN77" s="71"/>
      <c r="AO77" s="71"/>
      <c r="AP77" s="71"/>
      <c r="AQ77" s="71" t="s">
        <v>63</v>
      </c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4">
        <v>2254.1</v>
      </c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>
        <v>2254.1</v>
      </c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>
        <f t="shared" si="2"/>
        <v>0</v>
      </c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>
        <f t="shared" si="3"/>
        <v>2254.1</v>
      </c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>
        <f t="shared" si="4"/>
        <v>2254.1</v>
      </c>
      <c r="EY77" s="74"/>
      <c r="EZ77" s="74"/>
      <c r="FA77" s="74"/>
      <c r="FB77" s="74"/>
      <c r="FC77" s="74"/>
      <c r="FD77" s="74"/>
      <c r="FE77" s="74"/>
      <c r="FF77" s="74"/>
      <c r="FG77" s="74"/>
      <c r="FH77" s="74"/>
      <c r="FI77" s="74"/>
      <c r="FJ77" s="78"/>
    </row>
    <row r="78" spans="1:166" ht="12.75">
      <c r="A78" s="80" t="s">
        <v>168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1"/>
      <c r="AK78" s="70"/>
      <c r="AL78" s="71"/>
      <c r="AM78" s="71"/>
      <c r="AN78" s="71"/>
      <c r="AO78" s="71"/>
      <c r="AP78" s="71"/>
      <c r="AQ78" s="71" t="s">
        <v>64</v>
      </c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4">
        <v>80461.210000000006</v>
      </c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>
        <v>80461.210000000006</v>
      </c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>
        <f t="shared" si="2"/>
        <v>0</v>
      </c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>
        <f t="shared" si="3"/>
        <v>80461.210000000006</v>
      </c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>
        <f t="shared" si="4"/>
        <v>80461.210000000006</v>
      </c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8"/>
    </row>
    <row r="79" spans="1:166" ht="12.75">
      <c r="A79" s="80" t="s">
        <v>168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1"/>
      <c r="AK79" s="70"/>
      <c r="AL79" s="71"/>
      <c r="AM79" s="71"/>
      <c r="AN79" s="71"/>
      <c r="AO79" s="71"/>
      <c r="AP79" s="71"/>
      <c r="AQ79" s="71" t="s">
        <v>65</v>
      </c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4">
        <v>480000</v>
      </c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>
        <v>480000</v>
      </c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>
        <f t="shared" si="2"/>
        <v>0</v>
      </c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>
        <f t="shared" si="3"/>
        <v>480000</v>
      </c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>
        <f t="shared" si="4"/>
        <v>480000</v>
      </c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8"/>
    </row>
    <row r="80" spans="1:166" ht="12.75">
      <c r="A80" s="80" t="s">
        <v>167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1"/>
      <c r="AK80" s="70"/>
      <c r="AL80" s="71"/>
      <c r="AM80" s="71"/>
      <c r="AN80" s="71"/>
      <c r="AO80" s="71"/>
      <c r="AP80" s="71"/>
      <c r="AQ80" s="71" t="s">
        <v>66</v>
      </c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4">
        <v>400000</v>
      </c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>
        <v>400000</v>
      </c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>
        <v>209603.47</v>
      </c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>
        <f t="shared" ref="DX80:DX116" si="5">CH80+CX80+DK80</f>
        <v>209603.47</v>
      </c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>
        <f t="shared" ref="EK80:EK115" si="6">BC80-DX80</f>
        <v>190396.53</v>
      </c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>
        <f t="shared" ref="EX80:EX115" si="7">BU80-DX80</f>
        <v>190396.53</v>
      </c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8"/>
    </row>
    <row r="81" spans="1:166" ht="24.2" customHeight="1">
      <c r="A81" s="80" t="s">
        <v>171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1"/>
      <c r="AK81" s="70"/>
      <c r="AL81" s="71"/>
      <c r="AM81" s="71"/>
      <c r="AN81" s="71"/>
      <c r="AO81" s="71"/>
      <c r="AP81" s="71"/>
      <c r="AQ81" s="71" t="s">
        <v>67</v>
      </c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4">
        <v>428000</v>
      </c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>
        <v>428000</v>
      </c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>
        <f t="shared" si="5"/>
        <v>0</v>
      </c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>
        <f t="shared" si="6"/>
        <v>428000</v>
      </c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>
        <f t="shared" si="7"/>
        <v>428000</v>
      </c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8"/>
    </row>
    <row r="82" spans="1:166" ht="24.2" customHeight="1">
      <c r="A82" s="80" t="s">
        <v>172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1"/>
      <c r="AK82" s="70"/>
      <c r="AL82" s="71"/>
      <c r="AM82" s="71"/>
      <c r="AN82" s="71"/>
      <c r="AO82" s="71"/>
      <c r="AP82" s="71"/>
      <c r="AQ82" s="71" t="s">
        <v>68</v>
      </c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4">
        <v>19500</v>
      </c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>
        <v>19500</v>
      </c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>
        <f t="shared" si="5"/>
        <v>0</v>
      </c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>
        <f t="shared" si="6"/>
        <v>19500</v>
      </c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>
        <f t="shared" si="7"/>
        <v>19500</v>
      </c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8"/>
    </row>
    <row r="83" spans="1:166" ht="24.2" customHeight="1">
      <c r="A83" s="80" t="s">
        <v>172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1"/>
      <c r="AK83" s="70"/>
      <c r="AL83" s="71"/>
      <c r="AM83" s="71"/>
      <c r="AN83" s="71"/>
      <c r="AO83" s="71"/>
      <c r="AP83" s="71"/>
      <c r="AQ83" s="71" t="s">
        <v>69</v>
      </c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>
        <v>19500</v>
      </c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>
        <f t="shared" si="5"/>
        <v>19500</v>
      </c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>
        <f t="shared" si="6"/>
        <v>-19500</v>
      </c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>
        <f t="shared" si="7"/>
        <v>-19500</v>
      </c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8"/>
    </row>
    <row r="84" spans="1:166" ht="24.2" customHeight="1">
      <c r="A84" s="80" t="s">
        <v>173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1"/>
      <c r="AK84" s="70"/>
      <c r="AL84" s="71"/>
      <c r="AM84" s="71"/>
      <c r="AN84" s="71"/>
      <c r="AO84" s="71"/>
      <c r="AP84" s="71"/>
      <c r="AQ84" s="71" t="s">
        <v>70</v>
      </c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4">
        <v>99038.79</v>
      </c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>
        <v>99038.79</v>
      </c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>
        <f t="shared" si="5"/>
        <v>0</v>
      </c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>
        <f t="shared" si="6"/>
        <v>99038.79</v>
      </c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>
        <f t="shared" si="7"/>
        <v>99038.79</v>
      </c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8"/>
    </row>
    <row r="85" spans="1:166" ht="24.2" customHeight="1">
      <c r="A85" s="80" t="s">
        <v>173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1"/>
      <c r="AK85" s="70"/>
      <c r="AL85" s="71"/>
      <c r="AM85" s="71"/>
      <c r="AN85" s="71"/>
      <c r="AO85" s="71"/>
      <c r="AP85" s="71"/>
      <c r="AQ85" s="71" t="s">
        <v>71</v>
      </c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>
        <v>99038.79</v>
      </c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>
        <f t="shared" si="5"/>
        <v>99038.79</v>
      </c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>
        <f t="shared" si="6"/>
        <v>-99038.79</v>
      </c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>
        <f t="shared" si="7"/>
        <v>-99038.79</v>
      </c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8"/>
    </row>
    <row r="86" spans="1:166" ht="24.2" customHeight="1">
      <c r="A86" s="80" t="s">
        <v>171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1"/>
      <c r="AK86" s="70"/>
      <c r="AL86" s="71"/>
      <c r="AM86" s="71"/>
      <c r="AN86" s="71"/>
      <c r="AO86" s="71"/>
      <c r="AP86" s="71"/>
      <c r="AQ86" s="71" t="s">
        <v>72</v>
      </c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4">
        <v>98000</v>
      </c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>
        <v>98000</v>
      </c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4">
        <f t="shared" si="5"/>
        <v>0</v>
      </c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>
        <f t="shared" si="6"/>
        <v>98000</v>
      </c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>
        <f t="shared" si="7"/>
        <v>98000</v>
      </c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8"/>
    </row>
    <row r="87" spans="1:166" ht="24.2" customHeight="1">
      <c r="A87" s="80" t="s">
        <v>171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1"/>
      <c r="AK87" s="70"/>
      <c r="AL87" s="71"/>
      <c r="AM87" s="71"/>
      <c r="AN87" s="71"/>
      <c r="AO87" s="71"/>
      <c r="AP87" s="71"/>
      <c r="AQ87" s="71" t="s">
        <v>73</v>
      </c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>
        <v>98000</v>
      </c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>
        <f t="shared" si="5"/>
        <v>98000</v>
      </c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>
        <f t="shared" si="6"/>
        <v>-98000</v>
      </c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>
        <f t="shared" si="7"/>
        <v>-98000</v>
      </c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8"/>
    </row>
    <row r="88" spans="1:166" ht="24.2" customHeight="1">
      <c r="A88" s="80" t="s">
        <v>171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1"/>
      <c r="AK88" s="70"/>
      <c r="AL88" s="71"/>
      <c r="AM88" s="71"/>
      <c r="AN88" s="71"/>
      <c r="AO88" s="71"/>
      <c r="AP88" s="71"/>
      <c r="AQ88" s="71" t="s">
        <v>74</v>
      </c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4">
        <v>9700</v>
      </c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>
        <v>9700</v>
      </c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>
        <v>9700</v>
      </c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>
        <f t="shared" si="5"/>
        <v>9700</v>
      </c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>
        <f t="shared" si="6"/>
        <v>0</v>
      </c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>
        <f t="shared" si="7"/>
        <v>0</v>
      </c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8"/>
    </row>
    <row r="89" spans="1:166" ht="24.2" customHeight="1">
      <c r="A89" s="80" t="s">
        <v>169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1"/>
      <c r="AK89" s="70"/>
      <c r="AL89" s="71"/>
      <c r="AM89" s="71"/>
      <c r="AN89" s="71"/>
      <c r="AO89" s="71"/>
      <c r="AP89" s="71"/>
      <c r="AQ89" s="71" t="s">
        <v>75</v>
      </c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4">
        <v>40000</v>
      </c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>
        <v>40000</v>
      </c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>
        <f t="shared" si="5"/>
        <v>0</v>
      </c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>
        <f t="shared" si="6"/>
        <v>40000</v>
      </c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>
        <f t="shared" si="7"/>
        <v>40000</v>
      </c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8"/>
    </row>
    <row r="90" spans="1:166" ht="24.2" customHeight="1">
      <c r="A90" s="80" t="s">
        <v>169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1"/>
      <c r="AK90" s="70"/>
      <c r="AL90" s="71"/>
      <c r="AM90" s="71"/>
      <c r="AN90" s="71"/>
      <c r="AO90" s="71"/>
      <c r="AP90" s="71"/>
      <c r="AQ90" s="71" t="s">
        <v>76</v>
      </c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4">
        <v>4045.9</v>
      </c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>
        <v>4045.9</v>
      </c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>
        <v>4000</v>
      </c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>
        <f t="shared" si="5"/>
        <v>4000</v>
      </c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>
        <f t="shared" si="6"/>
        <v>45.900000000000091</v>
      </c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>
        <f t="shared" si="7"/>
        <v>45.900000000000091</v>
      </c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8"/>
    </row>
    <row r="91" spans="1:166" ht="24.2" customHeight="1">
      <c r="A91" s="80" t="s">
        <v>169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1"/>
      <c r="AK91" s="70"/>
      <c r="AL91" s="71"/>
      <c r="AM91" s="71"/>
      <c r="AN91" s="71"/>
      <c r="AO91" s="71"/>
      <c r="AP91" s="71"/>
      <c r="AQ91" s="71" t="s">
        <v>77</v>
      </c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>
        <v>40000</v>
      </c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>
        <f t="shared" si="5"/>
        <v>40000</v>
      </c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>
        <f t="shared" si="6"/>
        <v>-40000</v>
      </c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>
        <f t="shared" si="7"/>
        <v>-40000</v>
      </c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8"/>
    </row>
    <row r="92" spans="1:166" ht="24.2" customHeight="1">
      <c r="A92" s="80" t="s">
        <v>169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1"/>
      <c r="AK92" s="70"/>
      <c r="AL92" s="71"/>
      <c r="AM92" s="71"/>
      <c r="AN92" s="71"/>
      <c r="AO92" s="71"/>
      <c r="AP92" s="71"/>
      <c r="AQ92" s="71" t="s">
        <v>78</v>
      </c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4">
        <v>18200</v>
      </c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>
        <v>18200</v>
      </c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>
        <f t="shared" si="5"/>
        <v>0</v>
      </c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>
        <f t="shared" si="6"/>
        <v>18200</v>
      </c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>
        <f t="shared" si="7"/>
        <v>18200</v>
      </c>
      <c r="EY92" s="74"/>
      <c r="EZ92" s="74"/>
      <c r="FA92" s="74"/>
      <c r="FB92" s="74"/>
      <c r="FC92" s="74"/>
      <c r="FD92" s="74"/>
      <c r="FE92" s="74"/>
      <c r="FF92" s="74"/>
      <c r="FG92" s="74"/>
      <c r="FH92" s="74"/>
      <c r="FI92" s="74"/>
      <c r="FJ92" s="78"/>
    </row>
    <row r="93" spans="1:166" ht="24.2" customHeight="1">
      <c r="A93" s="80" t="s">
        <v>169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1"/>
      <c r="AK93" s="70"/>
      <c r="AL93" s="71"/>
      <c r="AM93" s="71"/>
      <c r="AN93" s="71"/>
      <c r="AO93" s="71"/>
      <c r="AP93" s="71"/>
      <c r="AQ93" s="71" t="s">
        <v>79</v>
      </c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>
        <v>18200</v>
      </c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>
        <f t="shared" si="5"/>
        <v>18200</v>
      </c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>
        <f t="shared" si="6"/>
        <v>-18200</v>
      </c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>
        <f t="shared" si="7"/>
        <v>-18200</v>
      </c>
      <c r="EY93" s="74"/>
      <c r="EZ93" s="74"/>
      <c r="FA93" s="74"/>
      <c r="FB93" s="74"/>
      <c r="FC93" s="74"/>
      <c r="FD93" s="74"/>
      <c r="FE93" s="74"/>
      <c r="FF93" s="74"/>
      <c r="FG93" s="74"/>
      <c r="FH93" s="74"/>
      <c r="FI93" s="74"/>
      <c r="FJ93" s="78"/>
    </row>
    <row r="94" spans="1:166" ht="12.75">
      <c r="A94" s="80" t="s">
        <v>166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1"/>
      <c r="AK94" s="70"/>
      <c r="AL94" s="71"/>
      <c r="AM94" s="71"/>
      <c r="AN94" s="71"/>
      <c r="AO94" s="71"/>
      <c r="AP94" s="71"/>
      <c r="AQ94" s="71" t="s">
        <v>80</v>
      </c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4">
        <v>30000</v>
      </c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>
        <v>30000</v>
      </c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>
        <f t="shared" si="5"/>
        <v>0</v>
      </c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>
        <f t="shared" si="6"/>
        <v>30000</v>
      </c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>
        <f t="shared" si="7"/>
        <v>30000</v>
      </c>
      <c r="EY94" s="74"/>
      <c r="EZ94" s="74"/>
      <c r="FA94" s="74"/>
      <c r="FB94" s="74"/>
      <c r="FC94" s="74"/>
      <c r="FD94" s="74"/>
      <c r="FE94" s="74"/>
      <c r="FF94" s="74"/>
      <c r="FG94" s="74"/>
      <c r="FH94" s="74"/>
      <c r="FI94" s="74"/>
      <c r="FJ94" s="78"/>
    </row>
    <row r="95" spans="1:166" ht="12.75">
      <c r="A95" s="80" t="s">
        <v>166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1"/>
      <c r="AK95" s="70"/>
      <c r="AL95" s="71"/>
      <c r="AM95" s="71"/>
      <c r="AN95" s="71"/>
      <c r="AO95" s="71"/>
      <c r="AP95" s="71"/>
      <c r="AQ95" s="71" t="s">
        <v>81</v>
      </c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>
        <v>17607.849999999999</v>
      </c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>
        <f t="shared" si="5"/>
        <v>17607.849999999999</v>
      </c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>
        <f t="shared" si="6"/>
        <v>-17607.849999999999</v>
      </c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>
        <f t="shared" si="7"/>
        <v>-17607.849999999999</v>
      </c>
      <c r="EY95" s="74"/>
      <c r="EZ95" s="74"/>
      <c r="FA95" s="74"/>
      <c r="FB95" s="74"/>
      <c r="FC95" s="74"/>
      <c r="FD95" s="74"/>
      <c r="FE95" s="74"/>
      <c r="FF95" s="74"/>
      <c r="FG95" s="74"/>
      <c r="FH95" s="74"/>
      <c r="FI95" s="74"/>
      <c r="FJ95" s="78"/>
    </row>
    <row r="96" spans="1:166" ht="12.75">
      <c r="A96" s="80" t="s">
        <v>167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1"/>
      <c r="AK96" s="70"/>
      <c r="AL96" s="71"/>
      <c r="AM96" s="71"/>
      <c r="AN96" s="71"/>
      <c r="AO96" s="71"/>
      <c r="AP96" s="71"/>
      <c r="AQ96" s="71" t="s">
        <v>82</v>
      </c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4">
        <v>27000</v>
      </c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>
        <v>27000</v>
      </c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>
        <f t="shared" si="5"/>
        <v>0</v>
      </c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>
        <f t="shared" si="6"/>
        <v>27000</v>
      </c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>
        <f t="shared" si="7"/>
        <v>27000</v>
      </c>
      <c r="EY96" s="74"/>
      <c r="EZ96" s="74"/>
      <c r="FA96" s="74"/>
      <c r="FB96" s="74"/>
      <c r="FC96" s="74"/>
      <c r="FD96" s="74"/>
      <c r="FE96" s="74"/>
      <c r="FF96" s="74"/>
      <c r="FG96" s="74"/>
      <c r="FH96" s="74"/>
      <c r="FI96" s="74"/>
      <c r="FJ96" s="78"/>
    </row>
    <row r="97" spans="1:166" ht="12.75">
      <c r="A97" s="80" t="s">
        <v>167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1"/>
      <c r="AK97" s="70"/>
      <c r="AL97" s="71"/>
      <c r="AM97" s="71"/>
      <c r="AN97" s="71"/>
      <c r="AO97" s="71"/>
      <c r="AP97" s="71"/>
      <c r="AQ97" s="71" t="s">
        <v>83</v>
      </c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4">
        <v>63000</v>
      </c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>
        <v>63000</v>
      </c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>
        <f t="shared" si="5"/>
        <v>0</v>
      </c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>
        <f t="shared" si="6"/>
        <v>63000</v>
      </c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>
        <f t="shared" si="7"/>
        <v>63000</v>
      </c>
      <c r="EY97" s="74"/>
      <c r="EZ97" s="74"/>
      <c r="FA97" s="74"/>
      <c r="FB97" s="74"/>
      <c r="FC97" s="74"/>
      <c r="FD97" s="74"/>
      <c r="FE97" s="74"/>
      <c r="FF97" s="74"/>
      <c r="FG97" s="74"/>
      <c r="FH97" s="74"/>
      <c r="FI97" s="74"/>
      <c r="FJ97" s="78"/>
    </row>
    <row r="98" spans="1:166" ht="24.2" customHeight="1">
      <c r="A98" s="80" t="s">
        <v>173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1"/>
      <c r="AK98" s="70"/>
      <c r="AL98" s="71"/>
      <c r="AM98" s="71"/>
      <c r="AN98" s="71"/>
      <c r="AO98" s="71"/>
      <c r="AP98" s="71"/>
      <c r="AQ98" s="71" t="s">
        <v>84</v>
      </c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4">
        <v>28000</v>
      </c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>
        <v>28000</v>
      </c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>
        <f t="shared" si="5"/>
        <v>0</v>
      </c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>
        <f t="shared" si="6"/>
        <v>28000</v>
      </c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>
        <f t="shared" si="7"/>
        <v>28000</v>
      </c>
      <c r="EY98" s="74"/>
      <c r="EZ98" s="74"/>
      <c r="FA98" s="74"/>
      <c r="FB98" s="74"/>
      <c r="FC98" s="74"/>
      <c r="FD98" s="74"/>
      <c r="FE98" s="74"/>
      <c r="FF98" s="74"/>
      <c r="FG98" s="74"/>
      <c r="FH98" s="74"/>
      <c r="FI98" s="74"/>
      <c r="FJ98" s="78"/>
    </row>
    <row r="99" spans="1:166" ht="24.2" customHeight="1">
      <c r="A99" s="80" t="s">
        <v>173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1"/>
      <c r="AK99" s="70"/>
      <c r="AL99" s="71"/>
      <c r="AM99" s="71"/>
      <c r="AN99" s="71"/>
      <c r="AO99" s="71"/>
      <c r="AP99" s="71"/>
      <c r="AQ99" s="71" t="s">
        <v>85</v>
      </c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4">
        <v>8000</v>
      </c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>
        <v>8000</v>
      </c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>
        <f t="shared" si="5"/>
        <v>0</v>
      </c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>
        <f t="shared" si="6"/>
        <v>8000</v>
      </c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>
        <f t="shared" si="7"/>
        <v>8000</v>
      </c>
      <c r="EY99" s="74"/>
      <c r="EZ99" s="74"/>
      <c r="FA99" s="74"/>
      <c r="FB99" s="74"/>
      <c r="FC99" s="74"/>
      <c r="FD99" s="74"/>
      <c r="FE99" s="74"/>
      <c r="FF99" s="74"/>
      <c r="FG99" s="74"/>
      <c r="FH99" s="74"/>
      <c r="FI99" s="74"/>
      <c r="FJ99" s="78"/>
    </row>
    <row r="100" spans="1:166" ht="24.2" customHeight="1">
      <c r="A100" s="80" t="s">
        <v>173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1"/>
      <c r="AK100" s="70"/>
      <c r="AL100" s="71"/>
      <c r="AM100" s="71"/>
      <c r="AN100" s="71"/>
      <c r="AO100" s="71"/>
      <c r="AP100" s="71"/>
      <c r="AQ100" s="71" t="s">
        <v>86</v>
      </c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>
        <v>7100</v>
      </c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74"/>
      <c r="DX100" s="74">
        <f t="shared" si="5"/>
        <v>7100</v>
      </c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>
        <f t="shared" si="6"/>
        <v>-7100</v>
      </c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>
        <f t="shared" si="7"/>
        <v>-7100</v>
      </c>
      <c r="EY100" s="74"/>
      <c r="EZ100" s="74"/>
      <c r="FA100" s="74"/>
      <c r="FB100" s="74"/>
      <c r="FC100" s="74"/>
      <c r="FD100" s="74"/>
      <c r="FE100" s="74"/>
      <c r="FF100" s="74"/>
      <c r="FG100" s="74"/>
      <c r="FH100" s="74"/>
      <c r="FI100" s="74"/>
      <c r="FJ100" s="78"/>
    </row>
    <row r="101" spans="1:166" ht="24.2" customHeight="1">
      <c r="A101" s="80" t="s">
        <v>173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1"/>
      <c r="AK101" s="70"/>
      <c r="AL101" s="71"/>
      <c r="AM101" s="71"/>
      <c r="AN101" s="71"/>
      <c r="AO101" s="71"/>
      <c r="AP101" s="71"/>
      <c r="AQ101" s="71" t="s">
        <v>87</v>
      </c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>
        <v>10000</v>
      </c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>
        <f t="shared" si="5"/>
        <v>10000</v>
      </c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>
        <f t="shared" si="6"/>
        <v>-10000</v>
      </c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>
        <f t="shared" si="7"/>
        <v>-10000</v>
      </c>
      <c r="EY101" s="74"/>
      <c r="EZ101" s="74"/>
      <c r="FA101" s="74"/>
      <c r="FB101" s="74"/>
      <c r="FC101" s="74"/>
      <c r="FD101" s="74"/>
      <c r="FE101" s="74"/>
      <c r="FF101" s="74"/>
      <c r="FG101" s="74"/>
      <c r="FH101" s="74"/>
      <c r="FI101" s="74"/>
      <c r="FJ101" s="78"/>
    </row>
    <row r="102" spans="1:166" ht="12.75">
      <c r="A102" s="80" t="s">
        <v>168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1"/>
      <c r="AK102" s="70"/>
      <c r="AL102" s="71"/>
      <c r="AM102" s="71"/>
      <c r="AN102" s="71"/>
      <c r="AO102" s="71"/>
      <c r="AP102" s="71"/>
      <c r="AQ102" s="71" t="s">
        <v>88</v>
      </c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4">
        <v>34872</v>
      </c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>
        <v>34872</v>
      </c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>
        <f t="shared" si="5"/>
        <v>0</v>
      </c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>
        <f t="shared" si="6"/>
        <v>34872</v>
      </c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>
        <f t="shared" si="7"/>
        <v>34872</v>
      </c>
      <c r="EY102" s="74"/>
      <c r="EZ102" s="74"/>
      <c r="FA102" s="74"/>
      <c r="FB102" s="74"/>
      <c r="FC102" s="74"/>
      <c r="FD102" s="74"/>
      <c r="FE102" s="74"/>
      <c r="FF102" s="74"/>
      <c r="FG102" s="74"/>
      <c r="FH102" s="74"/>
      <c r="FI102" s="74"/>
      <c r="FJ102" s="78"/>
    </row>
    <row r="103" spans="1:166" ht="12.75">
      <c r="A103" s="80" t="s">
        <v>168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1"/>
      <c r="AK103" s="70"/>
      <c r="AL103" s="71"/>
      <c r="AM103" s="71"/>
      <c r="AN103" s="71"/>
      <c r="AO103" s="71"/>
      <c r="AP103" s="71"/>
      <c r="AQ103" s="71" t="s">
        <v>89</v>
      </c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4">
        <v>12000</v>
      </c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>
        <v>12000</v>
      </c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>
        <v>5760.35</v>
      </c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74"/>
      <c r="DR103" s="74"/>
      <c r="DS103" s="74"/>
      <c r="DT103" s="74"/>
      <c r="DU103" s="74"/>
      <c r="DV103" s="74"/>
      <c r="DW103" s="74"/>
      <c r="DX103" s="74">
        <f t="shared" si="5"/>
        <v>5760.35</v>
      </c>
      <c r="DY103" s="74"/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>
        <f t="shared" si="6"/>
        <v>6239.65</v>
      </c>
      <c r="EL103" s="74"/>
      <c r="EM103" s="74"/>
      <c r="EN103" s="74"/>
      <c r="EO103" s="74"/>
      <c r="EP103" s="74"/>
      <c r="EQ103" s="74"/>
      <c r="ER103" s="74"/>
      <c r="ES103" s="74"/>
      <c r="ET103" s="74"/>
      <c r="EU103" s="74"/>
      <c r="EV103" s="74"/>
      <c r="EW103" s="74"/>
      <c r="EX103" s="74">
        <f t="shared" si="7"/>
        <v>6239.65</v>
      </c>
      <c r="EY103" s="74"/>
      <c r="EZ103" s="74"/>
      <c r="FA103" s="74"/>
      <c r="FB103" s="74"/>
      <c r="FC103" s="74"/>
      <c r="FD103" s="74"/>
      <c r="FE103" s="74"/>
      <c r="FF103" s="74"/>
      <c r="FG103" s="74"/>
      <c r="FH103" s="74"/>
      <c r="FI103" s="74"/>
      <c r="FJ103" s="78"/>
    </row>
    <row r="104" spans="1:166" ht="12.75">
      <c r="A104" s="80" t="s">
        <v>168</v>
      </c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1"/>
      <c r="AK104" s="70"/>
      <c r="AL104" s="71"/>
      <c r="AM104" s="71"/>
      <c r="AN104" s="71"/>
      <c r="AO104" s="71"/>
      <c r="AP104" s="71"/>
      <c r="AQ104" s="71" t="s">
        <v>90</v>
      </c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4">
        <v>7340</v>
      </c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>
        <v>7340</v>
      </c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>
        <v>7340</v>
      </c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74"/>
      <c r="DR104" s="74"/>
      <c r="DS104" s="74"/>
      <c r="DT104" s="74"/>
      <c r="DU104" s="74"/>
      <c r="DV104" s="74"/>
      <c r="DW104" s="74"/>
      <c r="DX104" s="74">
        <f t="shared" si="5"/>
        <v>7340</v>
      </c>
      <c r="DY104" s="74"/>
      <c r="DZ104" s="74"/>
      <c r="EA104" s="74"/>
      <c r="EB104" s="74"/>
      <c r="EC104" s="74"/>
      <c r="ED104" s="74"/>
      <c r="EE104" s="74"/>
      <c r="EF104" s="74"/>
      <c r="EG104" s="74"/>
      <c r="EH104" s="74"/>
      <c r="EI104" s="74"/>
      <c r="EJ104" s="74"/>
      <c r="EK104" s="74">
        <f t="shared" si="6"/>
        <v>0</v>
      </c>
      <c r="EL104" s="74"/>
      <c r="EM104" s="74"/>
      <c r="EN104" s="74"/>
      <c r="EO104" s="74"/>
      <c r="EP104" s="74"/>
      <c r="EQ104" s="74"/>
      <c r="ER104" s="74"/>
      <c r="ES104" s="74"/>
      <c r="ET104" s="74"/>
      <c r="EU104" s="74"/>
      <c r="EV104" s="74"/>
      <c r="EW104" s="74"/>
      <c r="EX104" s="74">
        <f t="shared" si="7"/>
        <v>0</v>
      </c>
      <c r="EY104" s="74"/>
      <c r="EZ104" s="74"/>
      <c r="FA104" s="74"/>
      <c r="FB104" s="74"/>
      <c r="FC104" s="74"/>
      <c r="FD104" s="74"/>
      <c r="FE104" s="74"/>
      <c r="FF104" s="74"/>
      <c r="FG104" s="74"/>
      <c r="FH104" s="74"/>
      <c r="FI104" s="74"/>
      <c r="FJ104" s="78"/>
    </row>
    <row r="105" spans="1:166" ht="12.75">
      <c r="A105" s="80" t="s">
        <v>168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1"/>
      <c r="AK105" s="70"/>
      <c r="AL105" s="71"/>
      <c r="AM105" s="71"/>
      <c r="AN105" s="71"/>
      <c r="AO105" s="71"/>
      <c r="AP105" s="71"/>
      <c r="AQ105" s="71" t="s">
        <v>91</v>
      </c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>
        <v>30200</v>
      </c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4"/>
      <c r="DS105" s="74"/>
      <c r="DT105" s="74"/>
      <c r="DU105" s="74"/>
      <c r="DV105" s="74"/>
      <c r="DW105" s="74"/>
      <c r="DX105" s="74">
        <f t="shared" si="5"/>
        <v>30200</v>
      </c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K105" s="74">
        <f t="shared" si="6"/>
        <v>-30200</v>
      </c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>
        <f t="shared" si="7"/>
        <v>-30200</v>
      </c>
      <c r="EY105" s="74"/>
      <c r="EZ105" s="74"/>
      <c r="FA105" s="74"/>
      <c r="FB105" s="74"/>
      <c r="FC105" s="74"/>
      <c r="FD105" s="74"/>
      <c r="FE105" s="74"/>
      <c r="FF105" s="74"/>
      <c r="FG105" s="74"/>
      <c r="FH105" s="74"/>
      <c r="FI105" s="74"/>
      <c r="FJ105" s="78"/>
    </row>
    <row r="106" spans="1:166" ht="12.75">
      <c r="A106" s="80" t="s">
        <v>168</v>
      </c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1"/>
      <c r="AK106" s="70"/>
      <c r="AL106" s="71"/>
      <c r="AM106" s="71"/>
      <c r="AN106" s="71"/>
      <c r="AO106" s="71"/>
      <c r="AP106" s="71"/>
      <c r="AQ106" s="71" t="s">
        <v>92</v>
      </c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4">
        <v>38000</v>
      </c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>
        <v>38000</v>
      </c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>
        <v>38000</v>
      </c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4"/>
      <c r="DR106" s="74"/>
      <c r="DS106" s="74"/>
      <c r="DT106" s="74"/>
      <c r="DU106" s="74"/>
      <c r="DV106" s="74"/>
      <c r="DW106" s="74"/>
      <c r="DX106" s="74">
        <f t="shared" si="5"/>
        <v>38000</v>
      </c>
      <c r="DY106" s="74"/>
      <c r="DZ106" s="74"/>
      <c r="EA106" s="74"/>
      <c r="EB106" s="74"/>
      <c r="EC106" s="74"/>
      <c r="ED106" s="74"/>
      <c r="EE106" s="74"/>
      <c r="EF106" s="74"/>
      <c r="EG106" s="74"/>
      <c r="EH106" s="74"/>
      <c r="EI106" s="74"/>
      <c r="EJ106" s="74"/>
      <c r="EK106" s="74">
        <f t="shared" si="6"/>
        <v>0</v>
      </c>
      <c r="EL106" s="74"/>
      <c r="EM106" s="74"/>
      <c r="EN106" s="74"/>
      <c r="EO106" s="74"/>
      <c r="EP106" s="74"/>
      <c r="EQ106" s="74"/>
      <c r="ER106" s="74"/>
      <c r="ES106" s="74"/>
      <c r="ET106" s="74"/>
      <c r="EU106" s="74"/>
      <c r="EV106" s="74"/>
      <c r="EW106" s="74"/>
      <c r="EX106" s="74">
        <f t="shared" si="7"/>
        <v>0</v>
      </c>
      <c r="EY106" s="74"/>
      <c r="EZ106" s="74"/>
      <c r="FA106" s="74"/>
      <c r="FB106" s="74"/>
      <c r="FC106" s="74"/>
      <c r="FD106" s="74"/>
      <c r="FE106" s="74"/>
      <c r="FF106" s="74"/>
      <c r="FG106" s="74"/>
      <c r="FH106" s="74"/>
      <c r="FI106" s="74"/>
      <c r="FJ106" s="78"/>
    </row>
    <row r="107" spans="1:166" ht="12.75">
      <c r="A107" s="80" t="s">
        <v>170</v>
      </c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1"/>
      <c r="AK107" s="70"/>
      <c r="AL107" s="71"/>
      <c r="AM107" s="71"/>
      <c r="AN107" s="71"/>
      <c r="AO107" s="71"/>
      <c r="AP107" s="71"/>
      <c r="AQ107" s="71" t="s">
        <v>93</v>
      </c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4">
        <v>55500</v>
      </c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>
        <v>55500</v>
      </c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4"/>
      <c r="DQ107" s="74"/>
      <c r="DR107" s="74"/>
      <c r="DS107" s="74"/>
      <c r="DT107" s="74"/>
      <c r="DU107" s="74"/>
      <c r="DV107" s="74"/>
      <c r="DW107" s="74"/>
      <c r="DX107" s="74">
        <f t="shared" si="5"/>
        <v>0</v>
      </c>
      <c r="DY107" s="74"/>
      <c r="DZ107" s="74"/>
      <c r="EA107" s="74"/>
      <c r="EB107" s="74"/>
      <c r="EC107" s="74"/>
      <c r="ED107" s="74"/>
      <c r="EE107" s="74"/>
      <c r="EF107" s="74"/>
      <c r="EG107" s="74"/>
      <c r="EH107" s="74"/>
      <c r="EI107" s="74"/>
      <c r="EJ107" s="74"/>
      <c r="EK107" s="74">
        <f t="shared" si="6"/>
        <v>55500</v>
      </c>
      <c r="EL107" s="74"/>
      <c r="EM107" s="74"/>
      <c r="EN107" s="74"/>
      <c r="EO107" s="74"/>
      <c r="EP107" s="74"/>
      <c r="EQ107" s="74"/>
      <c r="ER107" s="74"/>
      <c r="ES107" s="74"/>
      <c r="ET107" s="74"/>
      <c r="EU107" s="74"/>
      <c r="EV107" s="74"/>
      <c r="EW107" s="74"/>
      <c r="EX107" s="74">
        <f t="shared" si="7"/>
        <v>55500</v>
      </c>
      <c r="EY107" s="74"/>
      <c r="EZ107" s="74"/>
      <c r="FA107" s="74"/>
      <c r="FB107" s="74"/>
      <c r="FC107" s="74"/>
      <c r="FD107" s="74"/>
      <c r="FE107" s="74"/>
      <c r="FF107" s="74"/>
      <c r="FG107" s="74"/>
      <c r="FH107" s="74"/>
      <c r="FI107" s="74"/>
      <c r="FJ107" s="78"/>
    </row>
    <row r="108" spans="1:166" ht="12.75">
      <c r="A108" s="80" t="s">
        <v>170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1"/>
      <c r="AK108" s="70"/>
      <c r="AL108" s="71"/>
      <c r="AM108" s="71"/>
      <c r="AN108" s="71"/>
      <c r="AO108" s="71"/>
      <c r="AP108" s="71"/>
      <c r="AQ108" s="71" t="s">
        <v>94</v>
      </c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>
        <v>695</v>
      </c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Q108" s="74"/>
      <c r="DR108" s="74"/>
      <c r="DS108" s="74"/>
      <c r="DT108" s="74"/>
      <c r="DU108" s="74"/>
      <c r="DV108" s="74"/>
      <c r="DW108" s="74"/>
      <c r="DX108" s="74">
        <f t="shared" si="5"/>
        <v>695</v>
      </c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K108" s="74">
        <f t="shared" si="6"/>
        <v>-695</v>
      </c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>
        <f t="shared" si="7"/>
        <v>-695</v>
      </c>
      <c r="EY108" s="74"/>
      <c r="EZ108" s="74"/>
      <c r="FA108" s="74"/>
      <c r="FB108" s="74"/>
      <c r="FC108" s="74"/>
      <c r="FD108" s="74"/>
      <c r="FE108" s="74"/>
      <c r="FF108" s="74"/>
      <c r="FG108" s="74"/>
      <c r="FH108" s="74"/>
      <c r="FI108" s="74"/>
      <c r="FJ108" s="78"/>
    </row>
    <row r="109" spans="1:166" ht="12.75">
      <c r="A109" s="80" t="s">
        <v>170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1"/>
      <c r="AK109" s="70"/>
      <c r="AL109" s="71"/>
      <c r="AM109" s="71"/>
      <c r="AN109" s="71"/>
      <c r="AO109" s="71"/>
      <c r="AP109" s="71"/>
      <c r="AQ109" s="71" t="s">
        <v>95</v>
      </c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>
        <v>47900</v>
      </c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74"/>
      <c r="DR109" s="74"/>
      <c r="DS109" s="74"/>
      <c r="DT109" s="74"/>
      <c r="DU109" s="74"/>
      <c r="DV109" s="74"/>
      <c r="DW109" s="74"/>
      <c r="DX109" s="74">
        <f t="shared" si="5"/>
        <v>47900</v>
      </c>
      <c r="DY109" s="74"/>
      <c r="DZ109" s="74"/>
      <c r="EA109" s="74"/>
      <c r="EB109" s="74"/>
      <c r="EC109" s="74"/>
      <c r="ED109" s="74"/>
      <c r="EE109" s="74"/>
      <c r="EF109" s="74"/>
      <c r="EG109" s="74"/>
      <c r="EH109" s="74"/>
      <c r="EI109" s="74"/>
      <c r="EJ109" s="74"/>
      <c r="EK109" s="74">
        <f t="shared" si="6"/>
        <v>-47900</v>
      </c>
      <c r="EL109" s="74"/>
      <c r="EM109" s="74"/>
      <c r="EN109" s="74"/>
      <c r="EO109" s="74"/>
      <c r="EP109" s="74"/>
      <c r="EQ109" s="74"/>
      <c r="ER109" s="74"/>
      <c r="ES109" s="74"/>
      <c r="ET109" s="74"/>
      <c r="EU109" s="74"/>
      <c r="EV109" s="74"/>
      <c r="EW109" s="74"/>
      <c r="EX109" s="74">
        <f t="shared" si="7"/>
        <v>-47900</v>
      </c>
      <c r="EY109" s="74"/>
      <c r="EZ109" s="74"/>
      <c r="FA109" s="74"/>
      <c r="FB109" s="74"/>
      <c r="FC109" s="74"/>
      <c r="FD109" s="74"/>
      <c r="FE109" s="74"/>
      <c r="FF109" s="74"/>
      <c r="FG109" s="74"/>
      <c r="FH109" s="74"/>
      <c r="FI109" s="74"/>
      <c r="FJ109" s="78"/>
    </row>
    <row r="110" spans="1:166" ht="24.2" customHeight="1">
      <c r="A110" s="80" t="s">
        <v>169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1"/>
      <c r="AK110" s="70"/>
      <c r="AL110" s="71"/>
      <c r="AM110" s="71"/>
      <c r="AN110" s="71"/>
      <c r="AO110" s="71"/>
      <c r="AP110" s="71"/>
      <c r="AQ110" s="71" t="s">
        <v>96</v>
      </c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4">
        <v>55000</v>
      </c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>
        <v>55000</v>
      </c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Q110" s="74"/>
      <c r="DR110" s="74"/>
      <c r="DS110" s="74"/>
      <c r="DT110" s="74"/>
      <c r="DU110" s="74"/>
      <c r="DV110" s="74"/>
      <c r="DW110" s="74"/>
      <c r="DX110" s="74">
        <f t="shared" si="5"/>
        <v>0</v>
      </c>
      <c r="DY110" s="74"/>
      <c r="DZ110" s="74"/>
      <c r="EA110" s="74"/>
      <c r="EB110" s="74"/>
      <c r="EC110" s="74"/>
      <c r="ED110" s="74"/>
      <c r="EE110" s="74"/>
      <c r="EF110" s="74"/>
      <c r="EG110" s="74"/>
      <c r="EH110" s="74"/>
      <c r="EI110" s="74"/>
      <c r="EJ110" s="74"/>
      <c r="EK110" s="74">
        <f t="shared" si="6"/>
        <v>55000</v>
      </c>
      <c r="EL110" s="74"/>
      <c r="EM110" s="74"/>
      <c r="EN110" s="74"/>
      <c r="EO110" s="74"/>
      <c r="EP110" s="74"/>
      <c r="EQ110" s="74"/>
      <c r="ER110" s="74"/>
      <c r="ES110" s="74"/>
      <c r="ET110" s="74"/>
      <c r="EU110" s="74"/>
      <c r="EV110" s="74"/>
      <c r="EW110" s="74"/>
      <c r="EX110" s="74">
        <f t="shared" si="7"/>
        <v>55000</v>
      </c>
      <c r="EY110" s="74"/>
      <c r="EZ110" s="74"/>
      <c r="FA110" s="74"/>
      <c r="FB110" s="74"/>
      <c r="FC110" s="74"/>
      <c r="FD110" s="74"/>
      <c r="FE110" s="74"/>
      <c r="FF110" s="74"/>
      <c r="FG110" s="74"/>
      <c r="FH110" s="74"/>
      <c r="FI110" s="74"/>
      <c r="FJ110" s="78"/>
    </row>
    <row r="111" spans="1:166" ht="24.2" customHeight="1">
      <c r="A111" s="80" t="s">
        <v>169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1"/>
      <c r="AK111" s="70"/>
      <c r="AL111" s="71"/>
      <c r="AM111" s="71"/>
      <c r="AN111" s="71"/>
      <c r="AO111" s="71"/>
      <c r="AP111" s="71"/>
      <c r="AQ111" s="71" t="s">
        <v>97</v>
      </c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4">
        <v>64500</v>
      </c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>
        <v>64500</v>
      </c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>
        <v>62905</v>
      </c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Q111" s="74"/>
      <c r="DR111" s="74"/>
      <c r="DS111" s="74"/>
      <c r="DT111" s="74"/>
      <c r="DU111" s="74"/>
      <c r="DV111" s="74"/>
      <c r="DW111" s="74"/>
      <c r="DX111" s="74">
        <f t="shared" si="5"/>
        <v>62905</v>
      </c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K111" s="74">
        <f t="shared" si="6"/>
        <v>1595</v>
      </c>
      <c r="EL111" s="74"/>
      <c r="EM111" s="74"/>
      <c r="EN111" s="74"/>
      <c r="EO111" s="74"/>
      <c r="EP111" s="74"/>
      <c r="EQ111" s="74"/>
      <c r="ER111" s="74"/>
      <c r="ES111" s="74"/>
      <c r="ET111" s="74"/>
      <c r="EU111" s="74"/>
      <c r="EV111" s="74"/>
      <c r="EW111" s="74"/>
      <c r="EX111" s="74">
        <f t="shared" si="7"/>
        <v>1595</v>
      </c>
      <c r="EY111" s="74"/>
      <c r="EZ111" s="74"/>
      <c r="FA111" s="74"/>
      <c r="FB111" s="74"/>
      <c r="FC111" s="74"/>
      <c r="FD111" s="74"/>
      <c r="FE111" s="74"/>
      <c r="FF111" s="74"/>
      <c r="FG111" s="74"/>
      <c r="FH111" s="74"/>
      <c r="FI111" s="74"/>
      <c r="FJ111" s="78"/>
    </row>
    <row r="112" spans="1:166" ht="24.2" customHeight="1">
      <c r="A112" s="80" t="s">
        <v>169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1"/>
      <c r="AK112" s="70"/>
      <c r="AL112" s="71"/>
      <c r="AM112" s="71"/>
      <c r="AN112" s="71"/>
      <c r="AO112" s="71"/>
      <c r="AP112" s="71"/>
      <c r="AQ112" s="71" t="s">
        <v>98</v>
      </c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>
        <v>55000</v>
      </c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>
        <f t="shared" si="5"/>
        <v>55000</v>
      </c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>
        <f t="shared" si="6"/>
        <v>-55000</v>
      </c>
      <c r="EL112" s="74"/>
      <c r="EM112" s="74"/>
      <c r="EN112" s="74"/>
      <c r="EO112" s="74"/>
      <c r="EP112" s="74"/>
      <c r="EQ112" s="74"/>
      <c r="ER112" s="74"/>
      <c r="ES112" s="74"/>
      <c r="ET112" s="74"/>
      <c r="EU112" s="74"/>
      <c r="EV112" s="74"/>
      <c r="EW112" s="74"/>
      <c r="EX112" s="74">
        <f t="shared" si="7"/>
        <v>-55000</v>
      </c>
      <c r="EY112" s="74"/>
      <c r="EZ112" s="74"/>
      <c r="FA112" s="74"/>
      <c r="FB112" s="74"/>
      <c r="FC112" s="74"/>
      <c r="FD112" s="74"/>
      <c r="FE112" s="74"/>
      <c r="FF112" s="74"/>
      <c r="FG112" s="74"/>
      <c r="FH112" s="74"/>
      <c r="FI112" s="74"/>
      <c r="FJ112" s="78"/>
    </row>
    <row r="113" spans="1:166" ht="12.75">
      <c r="A113" s="80" t="s">
        <v>170</v>
      </c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1"/>
      <c r="AK113" s="70"/>
      <c r="AL113" s="71"/>
      <c r="AM113" s="71"/>
      <c r="AN113" s="71"/>
      <c r="AO113" s="71"/>
      <c r="AP113" s="71"/>
      <c r="AQ113" s="71" t="s">
        <v>99</v>
      </c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4">
        <v>1500</v>
      </c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>
        <v>1500</v>
      </c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4"/>
      <c r="DQ113" s="74"/>
      <c r="DR113" s="74"/>
      <c r="DS113" s="74"/>
      <c r="DT113" s="74"/>
      <c r="DU113" s="74"/>
      <c r="DV113" s="74"/>
      <c r="DW113" s="74"/>
      <c r="DX113" s="74">
        <f t="shared" si="5"/>
        <v>0</v>
      </c>
      <c r="DY113" s="74"/>
      <c r="DZ113" s="74"/>
      <c r="EA113" s="74"/>
      <c r="EB113" s="74"/>
      <c r="EC113" s="74"/>
      <c r="ED113" s="74"/>
      <c r="EE113" s="74"/>
      <c r="EF113" s="74"/>
      <c r="EG113" s="74"/>
      <c r="EH113" s="74"/>
      <c r="EI113" s="74"/>
      <c r="EJ113" s="74"/>
      <c r="EK113" s="74">
        <f t="shared" si="6"/>
        <v>1500</v>
      </c>
      <c r="EL113" s="74"/>
      <c r="EM113" s="74"/>
      <c r="EN113" s="74"/>
      <c r="EO113" s="74"/>
      <c r="EP113" s="74"/>
      <c r="EQ113" s="74"/>
      <c r="ER113" s="74"/>
      <c r="ES113" s="74"/>
      <c r="ET113" s="74"/>
      <c r="EU113" s="74"/>
      <c r="EV113" s="74"/>
      <c r="EW113" s="74"/>
      <c r="EX113" s="74">
        <f t="shared" si="7"/>
        <v>1500</v>
      </c>
      <c r="EY113" s="74"/>
      <c r="EZ113" s="74"/>
      <c r="FA113" s="74"/>
      <c r="FB113" s="74"/>
      <c r="FC113" s="74"/>
      <c r="FD113" s="74"/>
      <c r="FE113" s="74"/>
      <c r="FF113" s="74"/>
      <c r="FG113" s="74"/>
      <c r="FH113" s="74"/>
      <c r="FI113" s="74"/>
      <c r="FJ113" s="78"/>
    </row>
    <row r="114" spans="1:166" ht="12.75">
      <c r="A114" s="80" t="s">
        <v>170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1"/>
      <c r="AK114" s="70"/>
      <c r="AL114" s="71"/>
      <c r="AM114" s="71"/>
      <c r="AN114" s="71"/>
      <c r="AO114" s="71"/>
      <c r="AP114" s="71"/>
      <c r="AQ114" s="71" t="s">
        <v>100</v>
      </c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4">
        <v>25788</v>
      </c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>
        <v>25788</v>
      </c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>
        <v>25788</v>
      </c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Q114" s="74"/>
      <c r="DR114" s="74"/>
      <c r="DS114" s="74"/>
      <c r="DT114" s="74"/>
      <c r="DU114" s="74"/>
      <c r="DV114" s="74"/>
      <c r="DW114" s="74"/>
      <c r="DX114" s="74">
        <f t="shared" si="5"/>
        <v>25788</v>
      </c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K114" s="74">
        <f t="shared" si="6"/>
        <v>0</v>
      </c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>
        <f t="shared" si="7"/>
        <v>0</v>
      </c>
      <c r="EY114" s="74"/>
      <c r="EZ114" s="74"/>
      <c r="FA114" s="74"/>
      <c r="FB114" s="74"/>
      <c r="FC114" s="74"/>
      <c r="FD114" s="74"/>
      <c r="FE114" s="74"/>
      <c r="FF114" s="74"/>
      <c r="FG114" s="74"/>
      <c r="FH114" s="74"/>
      <c r="FI114" s="74"/>
      <c r="FJ114" s="78"/>
    </row>
    <row r="115" spans="1:166" ht="12.75">
      <c r="A115" s="80" t="s">
        <v>170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1"/>
      <c r="AK115" s="70"/>
      <c r="AL115" s="71"/>
      <c r="AM115" s="71"/>
      <c r="AN115" s="71"/>
      <c r="AO115" s="71"/>
      <c r="AP115" s="71"/>
      <c r="AQ115" s="71" t="s">
        <v>101</v>
      </c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4">
        <v>200000</v>
      </c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>
        <v>200000</v>
      </c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>
        <v>111536</v>
      </c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>
        <f t="shared" si="5"/>
        <v>111536</v>
      </c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  <c r="EJ115" s="74"/>
      <c r="EK115" s="74">
        <f t="shared" si="6"/>
        <v>88464</v>
      </c>
      <c r="EL115" s="74"/>
      <c r="EM115" s="74"/>
      <c r="EN115" s="74"/>
      <c r="EO115" s="74"/>
      <c r="EP115" s="74"/>
      <c r="EQ115" s="74"/>
      <c r="ER115" s="74"/>
      <c r="ES115" s="74"/>
      <c r="ET115" s="74"/>
      <c r="EU115" s="74"/>
      <c r="EV115" s="74"/>
      <c r="EW115" s="74"/>
      <c r="EX115" s="74">
        <f t="shared" si="7"/>
        <v>88464</v>
      </c>
      <c r="EY115" s="74"/>
      <c r="EZ115" s="74"/>
      <c r="FA115" s="74"/>
      <c r="FB115" s="74"/>
      <c r="FC115" s="74"/>
      <c r="FD115" s="74"/>
      <c r="FE115" s="74"/>
      <c r="FF115" s="74"/>
      <c r="FG115" s="74"/>
      <c r="FH115" s="74"/>
      <c r="FI115" s="74"/>
      <c r="FJ115" s="78"/>
    </row>
    <row r="116" spans="1:166" ht="24" customHeight="1">
      <c r="A116" s="85" t="s">
        <v>102</v>
      </c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6"/>
      <c r="AK116" s="87" t="s">
        <v>103</v>
      </c>
      <c r="AL116" s="88"/>
      <c r="AM116" s="88"/>
      <c r="AN116" s="88"/>
      <c r="AO116" s="88"/>
      <c r="AP116" s="88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4">
        <v>-1293915.08</v>
      </c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>
        <v>-1293915.08</v>
      </c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>
        <v>103492.73</v>
      </c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84"/>
      <c r="DQ116" s="84"/>
      <c r="DR116" s="84"/>
      <c r="DS116" s="84"/>
      <c r="DT116" s="84"/>
      <c r="DU116" s="84"/>
      <c r="DV116" s="84"/>
      <c r="DW116" s="84"/>
      <c r="DX116" s="74">
        <f t="shared" si="5"/>
        <v>103492.73</v>
      </c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  <c r="EJ116" s="74"/>
      <c r="EK116" s="84"/>
      <c r="EL116" s="84"/>
      <c r="EM116" s="84"/>
      <c r="EN116" s="84"/>
      <c r="EO116" s="84"/>
      <c r="EP116" s="84"/>
      <c r="EQ116" s="84"/>
      <c r="ER116" s="84"/>
      <c r="ES116" s="84"/>
      <c r="ET116" s="84"/>
      <c r="EU116" s="84"/>
      <c r="EV116" s="84"/>
      <c r="EW116" s="84"/>
      <c r="EX116" s="84"/>
      <c r="EY116" s="84"/>
      <c r="EZ116" s="84"/>
      <c r="FA116" s="84"/>
      <c r="FB116" s="84"/>
      <c r="FC116" s="84"/>
      <c r="FD116" s="84"/>
      <c r="FE116" s="84"/>
      <c r="FF116" s="84"/>
      <c r="FG116" s="84"/>
      <c r="FH116" s="84"/>
      <c r="FI116" s="84"/>
      <c r="FJ116" s="90"/>
    </row>
    <row r="117" spans="1:166" ht="24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</row>
    <row r="118" spans="1:166" ht="35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</row>
    <row r="119" spans="1:166" ht="35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</row>
    <row r="120" spans="1:166" ht="12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</row>
    <row r="121" spans="1:166" ht="8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</row>
    <row r="122" spans="1:166" ht="9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</row>
    <row r="123" spans="1:166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13" t="s">
        <v>174</v>
      </c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13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9" t="s">
        <v>175</v>
      </c>
    </row>
    <row r="124" spans="1:166" ht="12.7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</row>
    <row r="125" spans="1:166" ht="11.25" customHeight="1">
      <c r="A125" s="53" t="s">
        <v>5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4"/>
      <c r="AP125" s="57" t="s">
        <v>122</v>
      </c>
      <c r="AQ125" s="53"/>
      <c r="AR125" s="53"/>
      <c r="AS125" s="53"/>
      <c r="AT125" s="53"/>
      <c r="AU125" s="54"/>
      <c r="AV125" s="57" t="s">
        <v>176</v>
      </c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4"/>
      <c r="BL125" s="57" t="s">
        <v>158</v>
      </c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4"/>
      <c r="CF125" s="47" t="s">
        <v>125</v>
      </c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9"/>
      <c r="ET125" s="57" t="s">
        <v>13</v>
      </c>
      <c r="EU125" s="53"/>
      <c r="EV125" s="53"/>
      <c r="EW125" s="53"/>
      <c r="EX125" s="53"/>
      <c r="EY125" s="53"/>
      <c r="EZ125" s="53"/>
      <c r="FA125" s="53"/>
      <c r="FB125" s="53"/>
      <c r="FC125" s="53"/>
      <c r="FD125" s="53"/>
      <c r="FE125" s="53"/>
      <c r="FF125" s="53"/>
      <c r="FG125" s="53"/>
      <c r="FH125" s="53"/>
      <c r="FI125" s="53"/>
      <c r="FJ125" s="59"/>
    </row>
    <row r="126" spans="1:166" ht="69.7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6"/>
      <c r="AP126" s="58"/>
      <c r="AQ126" s="55"/>
      <c r="AR126" s="55"/>
      <c r="AS126" s="55"/>
      <c r="AT126" s="55"/>
      <c r="AU126" s="56"/>
      <c r="AV126" s="58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6"/>
      <c r="BL126" s="58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6"/>
      <c r="CF126" s="48" t="s">
        <v>177</v>
      </c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9"/>
      <c r="CW126" s="47" t="s">
        <v>15</v>
      </c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9"/>
      <c r="DN126" s="47" t="s">
        <v>16</v>
      </c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9"/>
      <c r="EE126" s="47" t="s">
        <v>17</v>
      </c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9"/>
      <c r="ET126" s="58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60"/>
    </row>
    <row r="127" spans="1:166" ht="12" customHeight="1">
      <c r="A127" s="51">
        <v>1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2"/>
      <c r="AP127" s="41">
        <v>2</v>
      </c>
      <c r="AQ127" s="42"/>
      <c r="AR127" s="42"/>
      <c r="AS127" s="42"/>
      <c r="AT127" s="42"/>
      <c r="AU127" s="43"/>
      <c r="AV127" s="41">
        <v>3</v>
      </c>
      <c r="AW127" s="42"/>
      <c r="AX127" s="42"/>
      <c r="AY127" s="42"/>
      <c r="AZ127" s="42"/>
      <c r="BA127" s="42"/>
      <c r="BB127" s="42"/>
      <c r="BC127" s="42"/>
      <c r="BD127" s="42"/>
      <c r="BE127" s="27"/>
      <c r="BF127" s="27"/>
      <c r="BG127" s="27"/>
      <c r="BH127" s="27"/>
      <c r="BI127" s="27"/>
      <c r="BJ127" s="27"/>
      <c r="BK127" s="50"/>
      <c r="BL127" s="41">
        <v>4</v>
      </c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3"/>
      <c r="CF127" s="41">
        <v>5</v>
      </c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3"/>
      <c r="CW127" s="41">
        <v>6</v>
      </c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3"/>
      <c r="DN127" s="41">
        <v>7</v>
      </c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3"/>
      <c r="EE127" s="41">
        <v>8</v>
      </c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3"/>
      <c r="ET127" s="61">
        <v>9</v>
      </c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8"/>
    </row>
    <row r="128" spans="1:166" ht="37.5" customHeight="1">
      <c r="A128" s="91" t="s">
        <v>178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2"/>
      <c r="AP128" s="63" t="s">
        <v>179</v>
      </c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5"/>
      <c r="BF128" s="45"/>
      <c r="BG128" s="45"/>
      <c r="BH128" s="45"/>
      <c r="BI128" s="45"/>
      <c r="BJ128" s="45"/>
      <c r="BK128" s="66"/>
      <c r="BL128" s="67">
        <v>1293915.08</v>
      </c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>
        <v>-103492.73</v>
      </c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67"/>
      <c r="CU128" s="67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67"/>
      <c r="DZ128" s="67"/>
      <c r="EA128" s="67"/>
      <c r="EB128" s="67"/>
      <c r="EC128" s="67"/>
      <c r="ED128" s="67"/>
      <c r="EE128" s="67">
        <f t="shared" ref="EE128:EE142" si="8">CF128+CW128+DN128</f>
        <v>-103492.73</v>
      </c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>
        <f t="shared" ref="ET128:ET133" si="9">BL128-CF128-CW128-DN128</f>
        <v>1397407.81</v>
      </c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8"/>
    </row>
    <row r="129" spans="1:166" ht="36.75" customHeight="1">
      <c r="A129" s="93" t="s">
        <v>180</v>
      </c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4"/>
      <c r="AP129" s="70" t="s">
        <v>181</v>
      </c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2"/>
      <c r="BF129" s="24"/>
      <c r="BG129" s="24"/>
      <c r="BH129" s="24"/>
      <c r="BI129" s="24"/>
      <c r="BJ129" s="24"/>
      <c r="BK129" s="73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/>
      <c r="CI129" s="74"/>
      <c r="CJ129" s="74"/>
      <c r="CK129" s="74"/>
      <c r="CL129" s="74"/>
      <c r="CM129" s="74"/>
      <c r="CN129" s="74"/>
      <c r="CO129" s="74"/>
      <c r="CP129" s="74"/>
      <c r="CQ129" s="74"/>
      <c r="CR129" s="74"/>
      <c r="CS129" s="74"/>
      <c r="CT129" s="74"/>
      <c r="CU129" s="74"/>
      <c r="CV129" s="74"/>
      <c r="CW129" s="74"/>
      <c r="CX129" s="74"/>
      <c r="CY129" s="74"/>
      <c r="CZ129" s="74"/>
      <c r="DA129" s="74"/>
      <c r="DB129" s="74"/>
      <c r="DC129" s="74"/>
      <c r="DD129" s="74"/>
      <c r="DE129" s="74"/>
      <c r="DF129" s="74"/>
      <c r="DG129" s="74"/>
      <c r="DH129" s="74"/>
      <c r="DI129" s="74"/>
      <c r="DJ129" s="74"/>
      <c r="DK129" s="74"/>
      <c r="DL129" s="74"/>
      <c r="DM129" s="74"/>
      <c r="DN129" s="74"/>
      <c r="DO129" s="74"/>
      <c r="DP129" s="74"/>
      <c r="DQ129" s="74"/>
      <c r="DR129" s="74"/>
      <c r="DS129" s="74"/>
      <c r="DT129" s="74"/>
      <c r="DU129" s="74"/>
      <c r="DV129" s="74"/>
      <c r="DW129" s="74"/>
      <c r="DX129" s="74"/>
      <c r="DY129" s="74"/>
      <c r="DZ129" s="74"/>
      <c r="EA129" s="74"/>
      <c r="EB129" s="74"/>
      <c r="EC129" s="74"/>
      <c r="ED129" s="74"/>
      <c r="EE129" s="75">
        <f t="shared" si="8"/>
        <v>0</v>
      </c>
      <c r="EF129" s="76"/>
      <c r="EG129" s="76"/>
      <c r="EH129" s="76"/>
      <c r="EI129" s="76"/>
      <c r="EJ129" s="76"/>
      <c r="EK129" s="76"/>
      <c r="EL129" s="76"/>
      <c r="EM129" s="76"/>
      <c r="EN129" s="76"/>
      <c r="EO129" s="76"/>
      <c r="EP129" s="76"/>
      <c r="EQ129" s="76"/>
      <c r="ER129" s="76"/>
      <c r="ES129" s="77"/>
      <c r="ET129" s="75">
        <f t="shared" si="9"/>
        <v>0</v>
      </c>
      <c r="EU129" s="76"/>
      <c r="EV129" s="76"/>
      <c r="EW129" s="76"/>
      <c r="EX129" s="76"/>
      <c r="EY129" s="76"/>
      <c r="EZ129" s="76"/>
      <c r="FA129" s="76"/>
      <c r="FB129" s="76"/>
      <c r="FC129" s="76"/>
      <c r="FD129" s="76"/>
      <c r="FE129" s="76"/>
      <c r="FF129" s="76"/>
      <c r="FG129" s="76"/>
      <c r="FH129" s="76"/>
      <c r="FI129" s="76"/>
      <c r="FJ129" s="95"/>
    </row>
    <row r="130" spans="1:166" ht="17.25" customHeight="1">
      <c r="A130" s="99" t="s">
        <v>182</v>
      </c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100"/>
      <c r="AP130" s="35"/>
      <c r="AQ130" s="36"/>
      <c r="AR130" s="36"/>
      <c r="AS130" s="36"/>
      <c r="AT130" s="36"/>
      <c r="AU130" s="101"/>
      <c r="AV130" s="102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4"/>
      <c r="BL130" s="96"/>
      <c r="BM130" s="97"/>
      <c r="BN130" s="97"/>
      <c r="BO130" s="97"/>
      <c r="BP130" s="97"/>
      <c r="BQ130" s="97"/>
      <c r="BR130" s="97"/>
      <c r="BS130" s="97"/>
      <c r="BT130" s="97"/>
      <c r="BU130" s="97"/>
      <c r="BV130" s="97"/>
      <c r="BW130" s="97"/>
      <c r="BX130" s="97"/>
      <c r="BY130" s="97"/>
      <c r="BZ130" s="97"/>
      <c r="CA130" s="97"/>
      <c r="CB130" s="97"/>
      <c r="CC130" s="97"/>
      <c r="CD130" s="97"/>
      <c r="CE130" s="98"/>
      <c r="CF130" s="96"/>
      <c r="CG130" s="97"/>
      <c r="CH130" s="97"/>
      <c r="CI130" s="97"/>
      <c r="CJ130" s="97"/>
      <c r="CK130" s="97"/>
      <c r="CL130" s="97"/>
      <c r="CM130" s="97"/>
      <c r="CN130" s="97"/>
      <c r="CO130" s="97"/>
      <c r="CP130" s="97"/>
      <c r="CQ130" s="97"/>
      <c r="CR130" s="97"/>
      <c r="CS130" s="97"/>
      <c r="CT130" s="97"/>
      <c r="CU130" s="97"/>
      <c r="CV130" s="98"/>
      <c r="CW130" s="96"/>
      <c r="CX130" s="97"/>
      <c r="CY130" s="97"/>
      <c r="CZ130" s="97"/>
      <c r="DA130" s="97"/>
      <c r="DB130" s="97"/>
      <c r="DC130" s="97"/>
      <c r="DD130" s="97"/>
      <c r="DE130" s="97"/>
      <c r="DF130" s="97"/>
      <c r="DG130" s="97"/>
      <c r="DH130" s="97"/>
      <c r="DI130" s="97"/>
      <c r="DJ130" s="97"/>
      <c r="DK130" s="97"/>
      <c r="DL130" s="97"/>
      <c r="DM130" s="98"/>
      <c r="DN130" s="96"/>
      <c r="DO130" s="97"/>
      <c r="DP130" s="97"/>
      <c r="DQ130" s="97"/>
      <c r="DR130" s="97"/>
      <c r="DS130" s="97"/>
      <c r="DT130" s="97"/>
      <c r="DU130" s="97"/>
      <c r="DV130" s="97"/>
      <c r="DW130" s="97"/>
      <c r="DX130" s="97"/>
      <c r="DY130" s="97"/>
      <c r="DZ130" s="97"/>
      <c r="EA130" s="97"/>
      <c r="EB130" s="97"/>
      <c r="EC130" s="97"/>
      <c r="ED130" s="98"/>
      <c r="EE130" s="74">
        <f t="shared" si="8"/>
        <v>0</v>
      </c>
      <c r="EF130" s="74"/>
      <c r="EG130" s="74"/>
      <c r="EH130" s="74"/>
      <c r="EI130" s="74"/>
      <c r="EJ130" s="74"/>
      <c r="EK130" s="74"/>
      <c r="EL130" s="74"/>
      <c r="EM130" s="74"/>
      <c r="EN130" s="74"/>
      <c r="EO130" s="74"/>
      <c r="EP130" s="74"/>
      <c r="EQ130" s="74"/>
      <c r="ER130" s="74"/>
      <c r="ES130" s="74"/>
      <c r="ET130" s="74">
        <f t="shared" si="9"/>
        <v>0</v>
      </c>
      <c r="EU130" s="74"/>
      <c r="EV130" s="74"/>
      <c r="EW130" s="74"/>
      <c r="EX130" s="74"/>
      <c r="EY130" s="74"/>
      <c r="EZ130" s="74"/>
      <c r="FA130" s="74"/>
      <c r="FB130" s="74"/>
      <c r="FC130" s="74"/>
      <c r="FD130" s="74"/>
      <c r="FE130" s="74"/>
      <c r="FF130" s="74"/>
      <c r="FG130" s="74"/>
      <c r="FH130" s="74"/>
      <c r="FI130" s="74"/>
      <c r="FJ130" s="78"/>
    </row>
    <row r="131" spans="1:166" ht="24" customHeight="1">
      <c r="A131" s="93" t="s">
        <v>183</v>
      </c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4"/>
      <c r="AP131" s="70" t="s">
        <v>184</v>
      </c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2"/>
      <c r="BF131" s="24"/>
      <c r="BG131" s="24"/>
      <c r="BH131" s="24"/>
      <c r="BI131" s="24"/>
      <c r="BJ131" s="24"/>
      <c r="BK131" s="73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/>
      <c r="DY131" s="74"/>
      <c r="DZ131" s="74"/>
      <c r="EA131" s="74"/>
      <c r="EB131" s="74"/>
      <c r="EC131" s="74"/>
      <c r="ED131" s="74"/>
      <c r="EE131" s="74">
        <f t="shared" si="8"/>
        <v>0</v>
      </c>
      <c r="EF131" s="74"/>
      <c r="EG131" s="74"/>
      <c r="EH131" s="74"/>
      <c r="EI131" s="74"/>
      <c r="EJ131" s="74"/>
      <c r="EK131" s="74"/>
      <c r="EL131" s="74"/>
      <c r="EM131" s="74"/>
      <c r="EN131" s="74"/>
      <c r="EO131" s="74"/>
      <c r="EP131" s="74"/>
      <c r="EQ131" s="74"/>
      <c r="ER131" s="74"/>
      <c r="ES131" s="74"/>
      <c r="ET131" s="74">
        <f t="shared" si="9"/>
        <v>0</v>
      </c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4"/>
      <c r="FF131" s="74"/>
      <c r="FG131" s="74"/>
      <c r="FH131" s="74"/>
      <c r="FI131" s="74"/>
      <c r="FJ131" s="78"/>
    </row>
    <row r="132" spans="1:166" ht="17.25" customHeight="1">
      <c r="A132" s="99" t="s">
        <v>182</v>
      </c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100"/>
      <c r="AP132" s="35"/>
      <c r="AQ132" s="36"/>
      <c r="AR132" s="36"/>
      <c r="AS132" s="36"/>
      <c r="AT132" s="36"/>
      <c r="AU132" s="101"/>
      <c r="AV132" s="102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4"/>
      <c r="BL132" s="96"/>
      <c r="BM132" s="97"/>
      <c r="BN132" s="97"/>
      <c r="BO132" s="97"/>
      <c r="BP132" s="97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8"/>
      <c r="CF132" s="96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8"/>
      <c r="CW132" s="96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8"/>
      <c r="DN132" s="96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8"/>
      <c r="EE132" s="74">
        <f t="shared" si="8"/>
        <v>0</v>
      </c>
      <c r="EF132" s="74"/>
      <c r="EG132" s="74"/>
      <c r="EH132" s="74"/>
      <c r="EI132" s="74"/>
      <c r="EJ132" s="74"/>
      <c r="EK132" s="74"/>
      <c r="EL132" s="74"/>
      <c r="EM132" s="74"/>
      <c r="EN132" s="74"/>
      <c r="EO132" s="74"/>
      <c r="EP132" s="74"/>
      <c r="EQ132" s="74"/>
      <c r="ER132" s="74"/>
      <c r="ES132" s="74"/>
      <c r="ET132" s="74">
        <f t="shared" si="9"/>
        <v>0</v>
      </c>
      <c r="EU132" s="74"/>
      <c r="EV132" s="74"/>
      <c r="EW132" s="74"/>
      <c r="EX132" s="74"/>
      <c r="EY132" s="74"/>
      <c r="EZ132" s="74"/>
      <c r="FA132" s="74"/>
      <c r="FB132" s="74"/>
      <c r="FC132" s="74"/>
      <c r="FD132" s="74"/>
      <c r="FE132" s="74"/>
      <c r="FF132" s="74"/>
      <c r="FG132" s="74"/>
      <c r="FH132" s="74"/>
      <c r="FI132" s="74"/>
      <c r="FJ132" s="78"/>
    </row>
    <row r="133" spans="1:166" ht="31.5" customHeight="1">
      <c r="A133" s="105" t="s">
        <v>185</v>
      </c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70" t="s">
        <v>186</v>
      </c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2"/>
      <c r="BF133" s="24"/>
      <c r="BG133" s="24"/>
      <c r="BH133" s="24"/>
      <c r="BI133" s="24"/>
      <c r="BJ133" s="24"/>
      <c r="BK133" s="73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4"/>
      <c r="CS133" s="74"/>
      <c r="CT133" s="74"/>
      <c r="CU133" s="74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  <c r="DS133" s="74"/>
      <c r="DT133" s="74"/>
      <c r="DU133" s="74"/>
      <c r="DV133" s="74"/>
      <c r="DW133" s="74"/>
      <c r="DX133" s="74"/>
      <c r="DY133" s="74"/>
      <c r="DZ133" s="74"/>
      <c r="EA133" s="74"/>
      <c r="EB133" s="74"/>
      <c r="EC133" s="74"/>
      <c r="ED133" s="74"/>
      <c r="EE133" s="74">
        <f t="shared" si="8"/>
        <v>0</v>
      </c>
      <c r="EF133" s="74"/>
      <c r="EG133" s="74"/>
      <c r="EH133" s="74"/>
      <c r="EI133" s="74"/>
      <c r="EJ133" s="74"/>
      <c r="EK133" s="74"/>
      <c r="EL133" s="74"/>
      <c r="EM133" s="74"/>
      <c r="EN133" s="74"/>
      <c r="EO133" s="74"/>
      <c r="EP133" s="74"/>
      <c r="EQ133" s="74"/>
      <c r="ER133" s="74"/>
      <c r="ES133" s="74"/>
      <c r="ET133" s="74">
        <f t="shared" si="9"/>
        <v>0</v>
      </c>
      <c r="EU133" s="74"/>
      <c r="EV133" s="74"/>
      <c r="EW133" s="74"/>
      <c r="EX133" s="74"/>
      <c r="EY133" s="74"/>
      <c r="EZ133" s="74"/>
      <c r="FA133" s="74"/>
      <c r="FB133" s="74"/>
      <c r="FC133" s="74"/>
      <c r="FD133" s="74"/>
      <c r="FE133" s="74"/>
      <c r="FF133" s="74"/>
      <c r="FG133" s="74"/>
      <c r="FH133" s="74"/>
      <c r="FI133" s="74"/>
      <c r="FJ133" s="78"/>
    </row>
    <row r="134" spans="1:166" ht="15" customHeight="1">
      <c r="A134" s="69" t="s">
        <v>187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70" t="s">
        <v>188</v>
      </c>
      <c r="AQ134" s="71"/>
      <c r="AR134" s="71"/>
      <c r="AS134" s="71"/>
      <c r="AT134" s="71"/>
      <c r="AU134" s="71"/>
      <c r="AV134" s="88"/>
      <c r="AW134" s="88"/>
      <c r="AX134" s="88"/>
      <c r="AY134" s="88"/>
      <c r="AZ134" s="88"/>
      <c r="BA134" s="88"/>
      <c r="BB134" s="88"/>
      <c r="BC134" s="88"/>
      <c r="BD134" s="88"/>
      <c r="BE134" s="106"/>
      <c r="BF134" s="107"/>
      <c r="BG134" s="107"/>
      <c r="BH134" s="107"/>
      <c r="BI134" s="107"/>
      <c r="BJ134" s="107"/>
      <c r="BK134" s="108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4">
        <f t="shared" si="8"/>
        <v>0</v>
      </c>
      <c r="EF134" s="74"/>
      <c r="EG134" s="74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4"/>
      <c r="FG134" s="74"/>
      <c r="FH134" s="74"/>
      <c r="FI134" s="74"/>
      <c r="FJ134" s="78"/>
    </row>
    <row r="135" spans="1:166" ht="15" customHeight="1">
      <c r="A135" s="69" t="s">
        <v>189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109"/>
      <c r="AP135" s="23" t="s">
        <v>190</v>
      </c>
      <c r="AQ135" s="24"/>
      <c r="AR135" s="24"/>
      <c r="AS135" s="24"/>
      <c r="AT135" s="24"/>
      <c r="AU135" s="73"/>
      <c r="AV135" s="110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2"/>
      <c r="BL135" s="75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7"/>
      <c r="CF135" s="75"/>
      <c r="CG135" s="76"/>
      <c r="CH135" s="76"/>
      <c r="CI135" s="76"/>
      <c r="CJ135" s="76"/>
      <c r="CK135" s="76"/>
      <c r="CL135" s="76"/>
      <c r="CM135" s="76"/>
      <c r="CN135" s="76"/>
      <c r="CO135" s="76"/>
      <c r="CP135" s="76"/>
      <c r="CQ135" s="76"/>
      <c r="CR135" s="76"/>
      <c r="CS135" s="76"/>
      <c r="CT135" s="76"/>
      <c r="CU135" s="76"/>
      <c r="CV135" s="77"/>
      <c r="CW135" s="75"/>
      <c r="CX135" s="76"/>
      <c r="CY135" s="76"/>
      <c r="CZ135" s="76"/>
      <c r="DA135" s="76"/>
      <c r="DB135" s="76"/>
      <c r="DC135" s="76"/>
      <c r="DD135" s="76"/>
      <c r="DE135" s="76"/>
      <c r="DF135" s="76"/>
      <c r="DG135" s="76"/>
      <c r="DH135" s="76"/>
      <c r="DI135" s="76"/>
      <c r="DJ135" s="76"/>
      <c r="DK135" s="76"/>
      <c r="DL135" s="76"/>
      <c r="DM135" s="77"/>
      <c r="DN135" s="75"/>
      <c r="DO135" s="76"/>
      <c r="DP135" s="76"/>
      <c r="DQ135" s="76"/>
      <c r="DR135" s="76"/>
      <c r="DS135" s="76"/>
      <c r="DT135" s="76"/>
      <c r="DU135" s="76"/>
      <c r="DV135" s="76"/>
      <c r="DW135" s="76"/>
      <c r="DX135" s="76"/>
      <c r="DY135" s="76"/>
      <c r="DZ135" s="76"/>
      <c r="EA135" s="76"/>
      <c r="EB135" s="76"/>
      <c r="EC135" s="76"/>
      <c r="ED135" s="77"/>
      <c r="EE135" s="74">
        <f t="shared" si="8"/>
        <v>0</v>
      </c>
      <c r="EF135" s="74"/>
      <c r="EG135" s="74"/>
      <c r="EH135" s="74"/>
      <c r="EI135" s="74"/>
      <c r="EJ135" s="74"/>
      <c r="EK135" s="74"/>
      <c r="EL135" s="74"/>
      <c r="EM135" s="74"/>
      <c r="EN135" s="74"/>
      <c r="EO135" s="74"/>
      <c r="EP135" s="74"/>
      <c r="EQ135" s="74"/>
      <c r="ER135" s="74"/>
      <c r="ES135" s="74"/>
      <c r="ET135" s="74"/>
      <c r="EU135" s="74"/>
      <c r="EV135" s="74"/>
      <c r="EW135" s="74"/>
      <c r="EX135" s="74"/>
      <c r="EY135" s="74"/>
      <c r="EZ135" s="74"/>
      <c r="FA135" s="74"/>
      <c r="FB135" s="74"/>
      <c r="FC135" s="74"/>
      <c r="FD135" s="74"/>
      <c r="FE135" s="74"/>
      <c r="FF135" s="74"/>
      <c r="FG135" s="74"/>
      <c r="FH135" s="74"/>
      <c r="FI135" s="74"/>
      <c r="FJ135" s="78"/>
    </row>
    <row r="136" spans="1:166" ht="31.5" customHeight="1">
      <c r="A136" s="113" t="s">
        <v>191</v>
      </c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4"/>
      <c r="AP136" s="70" t="s">
        <v>192</v>
      </c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2"/>
      <c r="BF136" s="24"/>
      <c r="BG136" s="24"/>
      <c r="BH136" s="24"/>
      <c r="BI136" s="24"/>
      <c r="BJ136" s="24"/>
      <c r="BK136" s="73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>
        <v>-103492.73</v>
      </c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74"/>
      <c r="CS136" s="74"/>
      <c r="CT136" s="74"/>
      <c r="CU136" s="74"/>
      <c r="CV136" s="74"/>
      <c r="CW136" s="74"/>
      <c r="CX136" s="74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4"/>
      <c r="DS136" s="74"/>
      <c r="DT136" s="74"/>
      <c r="DU136" s="74"/>
      <c r="DV136" s="74"/>
      <c r="DW136" s="74"/>
      <c r="DX136" s="74"/>
      <c r="DY136" s="74"/>
      <c r="DZ136" s="74"/>
      <c r="EA136" s="74"/>
      <c r="EB136" s="74"/>
      <c r="EC136" s="74"/>
      <c r="ED136" s="74"/>
      <c r="EE136" s="74">
        <f t="shared" si="8"/>
        <v>-103492.73</v>
      </c>
      <c r="EF136" s="74"/>
      <c r="EG136" s="74"/>
      <c r="EH136" s="74"/>
      <c r="EI136" s="74"/>
      <c r="EJ136" s="74"/>
      <c r="EK136" s="74"/>
      <c r="EL136" s="74"/>
      <c r="EM136" s="74"/>
      <c r="EN136" s="74"/>
      <c r="EO136" s="74"/>
      <c r="EP136" s="74"/>
      <c r="EQ136" s="74"/>
      <c r="ER136" s="74"/>
      <c r="ES136" s="74"/>
      <c r="ET136" s="74"/>
      <c r="EU136" s="74"/>
      <c r="EV136" s="74"/>
      <c r="EW136" s="74"/>
      <c r="EX136" s="74"/>
      <c r="EY136" s="74"/>
      <c r="EZ136" s="74"/>
      <c r="FA136" s="74"/>
      <c r="FB136" s="74"/>
      <c r="FC136" s="74"/>
      <c r="FD136" s="74"/>
      <c r="FE136" s="74"/>
      <c r="FF136" s="74"/>
      <c r="FG136" s="74"/>
      <c r="FH136" s="74"/>
      <c r="FI136" s="74"/>
      <c r="FJ136" s="78"/>
    </row>
    <row r="137" spans="1:166" ht="38.25" customHeight="1">
      <c r="A137" s="113" t="s">
        <v>193</v>
      </c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109"/>
      <c r="AP137" s="23" t="s">
        <v>194</v>
      </c>
      <c r="AQ137" s="24"/>
      <c r="AR137" s="24"/>
      <c r="AS137" s="24"/>
      <c r="AT137" s="24"/>
      <c r="AU137" s="73"/>
      <c r="AV137" s="110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2"/>
      <c r="BL137" s="75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7"/>
      <c r="CF137" s="75">
        <v>-103492.73</v>
      </c>
      <c r="CG137" s="76"/>
      <c r="CH137" s="76"/>
      <c r="CI137" s="76"/>
      <c r="CJ137" s="76"/>
      <c r="CK137" s="76"/>
      <c r="CL137" s="76"/>
      <c r="CM137" s="76"/>
      <c r="CN137" s="76"/>
      <c r="CO137" s="76"/>
      <c r="CP137" s="76"/>
      <c r="CQ137" s="76"/>
      <c r="CR137" s="76"/>
      <c r="CS137" s="76"/>
      <c r="CT137" s="76"/>
      <c r="CU137" s="76"/>
      <c r="CV137" s="77"/>
      <c r="CW137" s="75"/>
      <c r="CX137" s="76"/>
      <c r="CY137" s="76"/>
      <c r="CZ137" s="76"/>
      <c r="DA137" s="76"/>
      <c r="DB137" s="76"/>
      <c r="DC137" s="76"/>
      <c r="DD137" s="76"/>
      <c r="DE137" s="76"/>
      <c r="DF137" s="76"/>
      <c r="DG137" s="76"/>
      <c r="DH137" s="76"/>
      <c r="DI137" s="76"/>
      <c r="DJ137" s="76"/>
      <c r="DK137" s="76"/>
      <c r="DL137" s="76"/>
      <c r="DM137" s="77"/>
      <c r="DN137" s="74"/>
      <c r="DO137" s="74"/>
      <c r="DP137" s="74"/>
      <c r="DQ137" s="74"/>
      <c r="DR137" s="74"/>
      <c r="DS137" s="74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4"/>
      <c r="EE137" s="74">
        <f t="shared" si="8"/>
        <v>-103492.73</v>
      </c>
      <c r="EF137" s="74"/>
      <c r="EG137" s="74"/>
      <c r="EH137" s="74"/>
      <c r="EI137" s="74"/>
      <c r="EJ137" s="74"/>
      <c r="EK137" s="74"/>
      <c r="EL137" s="74"/>
      <c r="EM137" s="74"/>
      <c r="EN137" s="74"/>
      <c r="EO137" s="74"/>
      <c r="EP137" s="74"/>
      <c r="EQ137" s="74"/>
      <c r="ER137" s="74"/>
      <c r="ES137" s="74"/>
      <c r="ET137" s="74"/>
      <c r="EU137" s="74"/>
      <c r="EV137" s="74"/>
      <c r="EW137" s="74"/>
      <c r="EX137" s="74"/>
      <c r="EY137" s="74"/>
      <c r="EZ137" s="74"/>
      <c r="FA137" s="74"/>
      <c r="FB137" s="74"/>
      <c r="FC137" s="74"/>
      <c r="FD137" s="74"/>
      <c r="FE137" s="74"/>
      <c r="FF137" s="74"/>
      <c r="FG137" s="74"/>
      <c r="FH137" s="74"/>
      <c r="FI137" s="74"/>
      <c r="FJ137" s="78"/>
    </row>
    <row r="138" spans="1:166" ht="36" customHeight="1">
      <c r="A138" s="113" t="s">
        <v>195</v>
      </c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109"/>
      <c r="AP138" s="70" t="s">
        <v>196</v>
      </c>
      <c r="AQ138" s="71"/>
      <c r="AR138" s="71"/>
      <c r="AS138" s="71"/>
      <c r="AT138" s="71"/>
      <c r="AU138" s="71"/>
      <c r="AV138" s="88"/>
      <c r="AW138" s="88"/>
      <c r="AX138" s="88"/>
      <c r="AY138" s="88"/>
      <c r="AZ138" s="88"/>
      <c r="BA138" s="88"/>
      <c r="BB138" s="88"/>
      <c r="BC138" s="88"/>
      <c r="BD138" s="88"/>
      <c r="BE138" s="106"/>
      <c r="BF138" s="107"/>
      <c r="BG138" s="107"/>
      <c r="BH138" s="107"/>
      <c r="BI138" s="107"/>
      <c r="BJ138" s="107"/>
      <c r="BK138" s="108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>
        <v>-1643933.82</v>
      </c>
      <c r="CG138" s="74"/>
      <c r="CH138" s="74"/>
      <c r="CI138" s="74"/>
      <c r="CJ138" s="74"/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74"/>
      <c r="CW138" s="74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  <c r="DS138" s="74"/>
      <c r="DT138" s="74"/>
      <c r="DU138" s="74"/>
      <c r="DV138" s="74"/>
      <c r="DW138" s="74"/>
      <c r="DX138" s="74"/>
      <c r="DY138" s="74"/>
      <c r="DZ138" s="74"/>
      <c r="EA138" s="74"/>
      <c r="EB138" s="74"/>
      <c r="EC138" s="74"/>
      <c r="ED138" s="74"/>
      <c r="EE138" s="74">
        <f t="shared" si="8"/>
        <v>-1643933.82</v>
      </c>
      <c r="EF138" s="74"/>
      <c r="EG138" s="74"/>
      <c r="EH138" s="74"/>
      <c r="EI138" s="74"/>
      <c r="EJ138" s="74"/>
      <c r="EK138" s="74"/>
      <c r="EL138" s="74"/>
      <c r="EM138" s="74"/>
      <c r="EN138" s="74"/>
      <c r="EO138" s="74"/>
      <c r="EP138" s="74"/>
      <c r="EQ138" s="74"/>
      <c r="ER138" s="74"/>
      <c r="ES138" s="74"/>
      <c r="ET138" s="74"/>
      <c r="EU138" s="74"/>
      <c r="EV138" s="74"/>
      <c r="EW138" s="74"/>
      <c r="EX138" s="74"/>
      <c r="EY138" s="74"/>
      <c r="EZ138" s="74"/>
      <c r="FA138" s="74"/>
      <c r="FB138" s="74"/>
      <c r="FC138" s="74"/>
      <c r="FD138" s="74"/>
      <c r="FE138" s="74"/>
      <c r="FF138" s="74"/>
      <c r="FG138" s="74"/>
      <c r="FH138" s="74"/>
      <c r="FI138" s="74"/>
      <c r="FJ138" s="78"/>
    </row>
    <row r="139" spans="1:166" ht="26.25" customHeight="1">
      <c r="A139" s="113" t="s">
        <v>197</v>
      </c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109"/>
      <c r="AP139" s="23" t="s">
        <v>198</v>
      </c>
      <c r="AQ139" s="24"/>
      <c r="AR139" s="24"/>
      <c r="AS139" s="24"/>
      <c r="AT139" s="24"/>
      <c r="AU139" s="73"/>
      <c r="AV139" s="110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112"/>
      <c r="BL139" s="75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7"/>
      <c r="CF139" s="75">
        <v>1540441.09</v>
      </c>
      <c r="CG139" s="76"/>
      <c r="CH139" s="76"/>
      <c r="CI139" s="76"/>
      <c r="CJ139" s="76"/>
      <c r="CK139" s="76"/>
      <c r="CL139" s="76"/>
      <c r="CM139" s="76"/>
      <c r="CN139" s="76"/>
      <c r="CO139" s="76"/>
      <c r="CP139" s="76"/>
      <c r="CQ139" s="76"/>
      <c r="CR139" s="76"/>
      <c r="CS139" s="76"/>
      <c r="CT139" s="76"/>
      <c r="CU139" s="76"/>
      <c r="CV139" s="77"/>
      <c r="CW139" s="75"/>
      <c r="CX139" s="76"/>
      <c r="CY139" s="76"/>
      <c r="CZ139" s="76"/>
      <c r="DA139" s="76"/>
      <c r="DB139" s="76"/>
      <c r="DC139" s="76"/>
      <c r="DD139" s="76"/>
      <c r="DE139" s="76"/>
      <c r="DF139" s="76"/>
      <c r="DG139" s="76"/>
      <c r="DH139" s="76"/>
      <c r="DI139" s="76"/>
      <c r="DJ139" s="76"/>
      <c r="DK139" s="76"/>
      <c r="DL139" s="76"/>
      <c r="DM139" s="77"/>
      <c r="DN139" s="75"/>
      <c r="DO139" s="76"/>
      <c r="DP139" s="76"/>
      <c r="DQ139" s="76"/>
      <c r="DR139" s="76"/>
      <c r="DS139" s="76"/>
      <c r="DT139" s="76"/>
      <c r="DU139" s="76"/>
      <c r="DV139" s="76"/>
      <c r="DW139" s="76"/>
      <c r="DX139" s="76"/>
      <c r="DY139" s="76"/>
      <c r="DZ139" s="76"/>
      <c r="EA139" s="76"/>
      <c r="EB139" s="76"/>
      <c r="EC139" s="76"/>
      <c r="ED139" s="77"/>
      <c r="EE139" s="74">
        <f t="shared" si="8"/>
        <v>1540441.09</v>
      </c>
      <c r="EF139" s="74"/>
      <c r="EG139" s="74"/>
      <c r="EH139" s="74"/>
      <c r="EI139" s="74"/>
      <c r="EJ139" s="74"/>
      <c r="EK139" s="74"/>
      <c r="EL139" s="74"/>
      <c r="EM139" s="74"/>
      <c r="EN139" s="74"/>
      <c r="EO139" s="74"/>
      <c r="EP139" s="74"/>
      <c r="EQ139" s="74"/>
      <c r="ER139" s="74"/>
      <c r="ES139" s="74"/>
      <c r="ET139" s="74"/>
      <c r="EU139" s="74"/>
      <c r="EV139" s="74"/>
      <c r="EW139" s="74"/>
      <c r="EX139" s="74"/>
      <c r="EY139" s="74"/>
      <c r="EZ139" s="74"/>
      <c r="FA139" s="74"/>
      <c r="FB139" s="74"/>
      <c r="FC139" s="74"/>
      <c r="FD139" s="74"/>
      <c r="FE139" s="74"/>
      <c r="FF139" s="74"/>
      <c r="FG139" s="74"/>
      <c r="FH139" s="74"/>
      <c r="FI139" s="74"/>
      <c r="FJ139" s="78"/>
    </row>
    <row r="140" spans="1:166" ht="27.75" customHeight="1">
      <c r="A140" s="113" t="s">
        <v>199</v>
      </c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13"/>
      <c r="AK140" s="113"/>
      <c r="AL140" s="113"/>
      <c r="AM140" s="113"/>
      <c r="AN140" s="113"/>
      <c r="AO140" s="114"/>
      <c r="AP140" s="70" t="s">
        <v>200</v>
      </c>
      <c r="AQ140" s="71"/>
      <c r="AR140" s="71"/>
      <c r="AS140" s="71"/>
      <c r="AT140" s="71"/>
      <c r="AU140" s="71"/>
      <c r="AV140" s="88"/>
      <c r="AW140" s="88"/>
      <c r="AX140" s="88"/>
      <c r="AY140" s="88"/>
      <c r="AZ140" s="88"/>
      <c r="BA140" s="88"/>
      <c r="BB140" s="88"/>
      <c r="BC140" s="88"/>
      <c r="BD140" s="88"/>
      <c r="BE140" s="106"/>
      <c r="BF140" s="107"/>
      <c r="BG140" s="107"/>
      <c r="BH140" s="107"/>
      <c r="BI140" s="107"/>
      <c r="BJ140" s="107"/>
      <c r="BK140" s="108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5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7"/>
      <c r="CW140" s="74"/>
      <c r="CX140" s="74"/>
      <c r="CY140" s="74"/>
      <c r="CZ140" s="74"/>
      <c r="DA140" s="74"/>
      <c r="DB140" s="74"/>
      <c r="DC140" s="74"/>
      <c r="DD140" s="74"/>
      <c r="DE140" s="74"/>
      <c r="DF140" s="74"/>
      <c r="DG140" s="74"/>
      <c r="DH140" s="74"/>
      <c r="DI140" s="74"/>
      <c r="DJ140" s="74"/>
      <c r="DK140" s="74"/>
      <c r="DL140" s="74"/>
      <c r="DM140" s="74"/>
      <c r="DN140" s="74"/>
      <c r="DO140" s="74"/>
      <c r="DP140" s="74"/>
      <c r="DQ140" s="74"/>
      <c r="DR140" s="74"/>
      <c r="DS140" s="74"/>
      <c r="DT140" s="74"/>
      <c r="DU140" s="74"/>
      <c r="DV140" s="74"/>
      <c r="DW140" s="74"/>
      <c r="DX140" s="74"/>
      <c r="DY140" s="74"/>
      <c r="DZ140" s="74"/>
      <c r="EA140" s="74"/>
      <c r="EB140" s="74"/>
      <c r="EC140" s="74"/>
      <c r="ED140" s="74"/>
      <c r="EE140" s="74">
        <f t="shared" si="8"/>
        <v>0</v>
      </c>
      <c r="EF140" s="74"/>
      <c r="EG140" s="74"/>
      <c r="EH140" s="74"/>
      <c r="EI140" s="74"/>
      <c r="EJ140" s="74"/>
      <c r="EK140" s="74"/>
      <c r="EL140" s="74"/>
      <c r="EM140" s="74"/>
      <c r="EN140" s="74"/>
      <c r="EO140" s="74"/>
      <c r="EP140" s="74"/>
      <c r="EQ140" s="74"/>
      <c r="ER140" s="74"/>
      <c r="ES140" s="74"/>
      <c r="ET140" s="74"/>
      <c r="EU140" s="74"/>
      <c r="EV140" s="74"/>
      <c r="EW140" s="74"/>
      <c r="EX140" s="74"/>
      <c r="EY140" s="74"/>
      <c r="EZ140" s="74"/>
      <c r="FA140" s="74"/>
      <c r="FB140" s="74"/>
      <c r="FC140" s="74"/>
      <c r="FD140" s="74"/>
      <c r="FE140" s="74"/>
      <c r="FF140" s="74"/>
      <c r="FG140" s="74"/>
      <c r="FH140" s="74"/>
      <c r="FI140" s="74"/>
      <c r="FJ140" s="78"/>
    </row>
    <row r="141" spans="1:166" ht="24" customHeight="1">
      <c r="A141" s="113" t="s">
        <v>201</v>
      </c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109"/>
      <c r="AP141" s="23" t="s">
        <v>202</v>
      </c>
      <c r="AQ141" s="24"/>
      <c r="AR141" s="24"/>
      <c r="AS141" s="24"/>
      <c r="AT141" s="24"/>
      <c r="AU141" s="73"/>
      <c r="AV141" s="110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2"/>
      <c r="BL141" s="75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7"/>
      <c r="CF141" s="75"/>
      <c r="CG141" s="76"/>
      <c r="CH141" s="76"/>
      <c r="CI141" s="76"/>
      <c r="CJ141" s="76"/>
      <c r="CK141" s="76"/>
      <c r="CL141" s="76"/>
      <c r="CM141" s="76"/>
      <c r="CN141" s="76"/>
      <c r="CO141" s="76"/>
      <c r="CP141" s="76"/>
      <c r="CQ141" s="76"/>
      <c r="CR141" s="76"/>
      <c r="CS141" s="76"/>
      <c r="CT141" s="76"/>
      <c r="CU141" s="76"/>
      <c r="CV141" s="77"/>
      <c r="CW141" s="75"/>
      <c r="CX141" s="76"/>
      <c r="CY141" s="76"/>
      <c r="CZ141" s="76"/>
      <c r="DA141" s="76"/>
      <c r="DB141" s="76"/>
      <c r="DC141" s="76"/>
      <c r="DD141" s="76"/>
      <c r="DE141" s="76"/>
      <c r="DF141" s="76"/>
      <c r="DG141" s="76"/>
      <c r="DH141" s="76"/>
      <c r="DI141" s="76"/>
      <c r="DJ141" s="76"/>
      <c r="DK141" s="76"/>
      <c r="DL141" s="76"/>
      <c r="DM141" s="77"/>
      <c r="DN141" s="75"/>
      <c r="DO141" s="76"/>
      <c r="DP141" s="76"/>
      <c r="DQ141" s="76"/>
      <c r="DR141" s="76"/>
      <c r="DS141" s="76"/>
      <c r="DT141" s="76"/>
      <c r="DU141" s="76"/>
      <c r="DV141" s="76"/>
      <c r="DW141" s="76"/>
      <c r="DX141" s="76"/>
      <c r="DY141" s="76"/>
      <c r="DZ141" s="76"/>
      <c r="EA141" s="76"/>
      <c r="EB141" s="76"/>
      <c r="EC141" s="76"/>
      <c r="ED141" s="77"/>
      <c r="EE141" s="74">
        <f t="shared" si="8"/>
        <v>0</v>
      </c>
      <c r="EF141" s="74"/>
      <c r="EG141" s="74"/>
      <c r="EH141" s="74"/>
      <c r="EI141" s="74"/>
      <c r="EJ141" s="74"/>
      <c r="EK141" s="74"/>
      <c r="EL141" s="74"/>
      <c r="EM141" s="74"/>
      <c r="EN141" s="74"/>
      <c r="EO141" s="74"/>
      <c r="EP141" s="74"/>
      <c r="EQ141" s="74"/>
      <c r="ER141" s="74"/>
      <c r="ES141" s="74"/>
      <c r="ET141" s="74"/>
      <c r="EU141" s="74"/>
      <c r="EV141" s="74"/>
      <c r="EW141" s="74"/>
      <c r="EX141" s="74"/>
      <c r="EY141" s="74"/>
      <c r="EZ141" s="74"/>
      <c r="FA141" s="74"/>
      <c r="FB141" s="74"/>
      <c r="FC141" s="74"/>
      <c r="FD141" s="74"/>
      <c r="FE141" s="74"/>
      <c r="FF141" s="74"/>
      <c r="FG141" s="74"/>
      <c r="FH141" s="74"/>
      <c r="FI141" s="74"/>
      <c r="FJ141" s="78"/>
    </row>
    <row r="142" spans="1:166" ht="25.5" customHeight="1">
      <c r="A142" s="115" t="s">
        <v>203</v>
      </c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7"/>
      <c r="AP142" s="87" t="s">
        <v>204</v>
      </c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106"/>
      <c r="BF142" s="107"/>
      <c r="BG142" s="107"/>
      <c r="BH142" s="107"/>
      <c r="BI142" s="107"/>
      <c r="BJ142" s="107"/>
      <c r="BK142" s="108"/>
      <c r="BL142" s="84"/>
      <c r="BM142" s="84"/>
      <c r="BN142" s="84"/>
      <c r="BO142" s="84"/>
      <c r="BP142" s="84"/>
      <c r="BQ142" s="84"/>
      <c r="BR142" s="84"/>
      <c r="BS142" s="84"/>
      <c r="BT142" s="84"/>
      <c r="BU142" s="84"/>
      <c r="BV142" s="84"/>
      <c r="BW142" s="84"/>
      <c r="BX142" s="84"/>
      <c r="BY142" s="84"/>
      <c r="BZ142" s="84"/>
      <c r="CA142" s="84"/>
      <c r="CB142" s="84"/>
      <c r="CC142" s="84"/>
      <c r="CD142" s="84"/>
      <c r="CE142" s="84"/>
      <c r="CF142" s="118"/>
      <c r="CG142" s="119"/>
      <c r="CH142" s="119"/>
      <c r="CI142" s="119"/>
      <c r="CJ142" s="119"/>
      <c r="CK142" s="119"/>
      <c r="CL142" s="119"/>
      <c r="CM142" s="119"/>
      <c r="CN142" s="119"/>
      <c r="CO142" s="119"/>
      <c r="CP142" s="119"/>
      <c r="CQ142" s="119"/>
      <c r="CR142" s="119"/>
      <c r="CS142" s="119"/>
      <c r="CT142" s="119"/>
      <c r="CU142" s="119"/>
      <c r="CV142" s="120"/>
      <c r="CW142" s="84"/>
      <c r="CX142" s="84"/>
      <c r="CY142" s="84"/>
      <c r="CZ142" s="84"/>
      <c r="DA142" s="84"/>
      <c r="DB142" s="84"/>
      <c r="DC142" s="84"/>
      <c r="DD142" s="84"/>
      <c r="DE142" s="84"/>
      <c r="DF142" s="84"/>
      <c r="DG142" s="84"/>
      <c r="DH142" s="84"/>
      <c r="DI142" s="84"/>
      <c r="DJ142" s="84"/>
      <c r="DK142" s="84"/>
      <c r="DL142" s="84"/>
      <c r="DM142" s="84"/>
      <c r="DN142" s="84"/>
      <c r="DO142" s="84"/>
      <c r="DP142" s="84"/>
      <c r="DQ142" s="84"/>
      <c r="DR142" s="84"/>
      <c r="DS142" s="84"/>
      <c r="DT142" s="84"/>
      <c r="DU142" s="84"/>
      <c r="DV142" s="84"/>
      <c r="DW142" s="84"/>
      <c r="DX142" s="84"/>
      <c r="DY142" s="84"/>
      <c r="DZ142" s="84"/>
      <c r="EA142" s="84"/>
      <c r="EB142" s="84"/>
      <c r="EC142" s="84"/>
      <c r="ED142" s="84"/>
      <c r="EE142" s="84">
        <f t="shared" si="8"/>
        <v>0</v>
      </c>
      <c r="EF142" s="84"/>
      <c r="EG142" s="84"/>
      <c r="EH142" s="84"/>
      <c r="EI142" s="84"/>
      <c r="EJ142" s="84"/>
      <c r="EK142" s="84"/>
      <c r="EL142" s="84"/>
      <c r="EM142" s="84"/>
      <c r="EN142" s="84"/>
      <c r="EO142" s="84"/>
      <c r="EP142" s="84"/>
      <c r="EQ142" s="84"/>
      <c r="ER142" s="84"/>
      <c r="ES142" s="84"/>
      <c r="ET142" s="84"/>
      <c r="EU142" s="84"/>
      <c r="EV142" s="84"/>
      <c r="EW142" s="84"/>
      <c r="EX142" s="84"/>
      <c r="EY142" s="84"/>
      <c r="EZ142" s="84"/>
      <c r="FA142" s="84"/>
      <c r="FB142" s="84"/>
      <c r="FC142" s="84"/>
      <c r="FD142" s="84"/>
      <c r="FE142" s="84"/>
      <c r="FF142" s="84"/>
      <c r="FG142" s="84"/>
      <c r="FH142" s="84"/>
      <c r="FI142" s="84"/>
      <c r="FJ142" s="90"/>
    </row>
    <row r="143" spans="1:166" ht="11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</row>
    <row r="144" spans="1:166" ht="11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</row>
    <row r="145" spans="1:166" ht="11.25" customHeight="1">
      <c r="A145" s="8" t="s">
        <v>205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8"/>
      <c r="AG145" s="8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 t="s">
        <v>206</v>
      </c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</row>
    <row r="146" spans="1:166" ht="11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21" t="s">
        <v>207</v>
      </c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8"/>
      <c r="AG146" s="8"/>
      <c r="AH146" s="121" t="s">
        <v>208</v>
      </c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21"/>
      <c r="AV146" s="121"/>
      <c r="AW146" s="121"/>
      <c r="AX146" s="121"/>
      <c r="AY146" s="121"/>
      <c r="AZ146" s="121"/>
      <c r="BA146" s="121"/>
      <c r="BB146" s="121"/>
      <c r="BC146" s="121"/>
      <c r="BD146" s="121"/>
      <c r="BE146" s="121"/>
      <c r="BF146" s="121"/>
      <c r="BG146" s="121"/>
      <c r="BH146" s="121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 t="s">
        <v>209</v>
      </c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8"/>
      <c r="DR146" s="8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</row>
    <row r="147" spans="1:166" ht="11.25" customHeight="1">
      <c r="A147" s="8" t="s">
        <v>210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8"/>
      <c r="AG147" s="8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121" t="s">
        <v>207</v>
      </c>
      <c r="DD147" s="121"/>
      <c r="DE147" s="121"/>
      <c r="DF147" s="121"/>
      <c r="DG147" s="121"/>
      <c r="DH147" s="121"/>
      <c r="DI147" s="121"/>
      <c r="DJ147" s="121"/>
      <c r="DK147" s="121"/>
      <c r="DL147" s="121"/>
      <c r="DM147" s="121"/>
      <c r="DN147" s="121"/>
      <c r="DO147" s="121"/>
      <c r="DP147" s="121"/>
      <c r="DQ147" s="14"/>
      <c r="DR147" s="14"/>
      <c r="DS147" s="121" t="s">
        <v>208</v>
      </c>
      <c r="DT147" s="121"/>
      <c r="DU147" s="121"/>
      <c r="DV147" s="121"/>
      <c r="DW147" s="121"/>
      <c r="DX147" s="121"/>
      <c r="DY147" s="121"/>
      <c r="DZ147" s="121"/>
      <c r="EA147" s="121"/>
      <c r="EB147" s="121"/>
      <c r="EC147" s="121"/>
      <c r="ED147" s="121"/>
      <c r="EE147" s="121"/>
      <c r="EF147" s="121"/>
      <c r="EG147" s="121"/>
      <c r="EH147" s="121"/>
      <c r="EI147" s="121"/>
      <c r="EJ147" s="121"/>
      <c r="EK147" s="121"/>
      <c r="EL147" s="121"/>
      <c r="EM147" s="121"/>
      <c r="EN147" s="121"/>
      <c r="EO147" s="121"/>
      <c r="EP147" s="121"/>
      <c r="EQ147" s="121"/>
      <c r="ER147" s="121"/>
      <c r="ES147" s="121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</row>
    <row r="148" spans="1:166" ht="11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121" t="s">
        <v>207</v>
      </c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4"/>
      <c r="AG148" s="14"/>
      <c r="AH148" s="121" t="s">
        <v>208</v>
      </c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21"/>
      <c r="AV148" s="121"/>
      <c r="AW148" s="121"/>
      <c r="AX148" s="121"/>
      <c r="AY148" s="121"/>
      <c r="AZ148" s="121"/>
      <c r="BA148" s="121"/>
      <c r="BB148" s="121"/>
      <c r="BC148" s="121"/>
      <c r="BD148" s="121"/>
      <c r="BE148" s="121"/>
      <c r="BF148" s="121"/>
      <c r="BG148" s="121"/>
      <c r="BH148" s="121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</row>
    <row r="149" spans="1:166" ht="7.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</row>
    <row r="150" spans="1:166" ht="11.25" customHeight="1">
      <c r="A150" s="123" t="s">
        <v>211</v>
      </c>
      <c r="B150" s="123"/>
      <c r="C150" s="124"/>
      <c r="D150" s="124"/>
      <c r="E150" s="124"/>
      <c r="F150" s="8" t="s">
        <v>211</v>
      </c>
      <c r="G150" s="8"/>
      <c r="H150" s="8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123">
        <v>200</v>
      </c>
      <c r="Z150" s="123"/>
      <c r="AA150" s="123"/>
      <c r="AB150" s="123"/>
      <c r="AC150" s="123"/>
      <c r="AD150" s="122"/>
      <c r="AE150" s="122"/>
      <c r="AF150" s="8"/>
      <c r="AG150" s="8" t="s">
        <v>212</v>
      </c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</row>
    <row r="151" spans="1:166" ht="11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8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8"/>
      <c r="CY151" s="8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8"/>
      <c r="DW151" s="8"/>
      <c r="DX151" s="9"/>
      <c r="DY151" s="9"/>
      <c r="DZ151" s="12"/>
      <c r="EA151" s="12"/>
      <c r="EB151" s="12"/>
      <c r="EC151" s="8"/>
      <c r="ED151" s="8"/>
      <c r="EE151" s="8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9"/>
      <c r="EW151" s="9"/>
      <c r="EX151" s="9"/>
      <c r="EY151" s="9"/>
      <c r="EZ151" s="9"/>
      <c r="FA151" s="15"/>
      <c r="FB151" s="15"/>
      <c r="FC151" s="8"/>
      <c r="FD151" s="8"/>
      <c r="FE151" s="8"/>
      <c r="FF151" s="8"/>
      <c r="FG151" s="8"/>
      <c r="FH151" s="8"/>
      <c r="FI151" s="8"/>
      <c r="FJ151" s="8"/>
    </row>
    <row r="152" spans="1:166" ht="9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8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7"/>
      <c r="CY152" s="17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</row>
  </sheetData>
  <mergeCells count="1128">
    <mergeCell ref="AD150:AE150"/>
    <mergeCell ref="A150:B150"/>
    <mergeCell ref="C150:E150"/>
    <mergeCell ref="I150:X150"/>
    <mergeCell ref="Y150:AC150"/>
    <mergeCell ref="DC147:DP147"/>
    <mergeCell ref="DS147:ES147"/>
    <mergeCell ref="DC146:DP146"/>
    <mergeCell ref="DS146:ES146"/>
    <mergeCell ref="R148:AE148"/>
    <mergeCell ref="AH148:BH148"/>
    <mergeCell ref="N145:AE145"/>
    <mergeCell ref="AH145:BH145"/>
    <mergeCell ref="N146:AE146"/>
    <mergeCell ref="AH146:BH146"/>
    <mergeCell ref="R147:AE147"/>
    <mergeCell ref="AH147:BH147"/>
    <mergeCell ref="ET142:FJ142"/>
    <mergeCell ref="A142:AO142"/>
    <mergeCell ref="AP142:AU142"/>
    <mergeCell ref="AV142:BK142"/>
    <mergeCell ref="BL142:CE142"/>
    <mergeCell ref="CF142:CV142"/>
    <mergeCell ref="CW141:DM141"/>
    <mergeCell ref="DN141:ED141"/>
    <mergeCell ref="EE141:ES141"/>
    <mergeCell ref="CW142:DM142"/>
    <mergeCell ref="DN142:ED142"/>
    <mergeCell ref="EE142:ES142"/>
    <mergeCell ref="CW140:DM140"/>
    <mergeCell ref="DN140:ED140"/>
    <mergeCell ref="EE140:ES140"/>
    <mergeCell ref="ET140:FJ140"/>
    <mergeCell ref="A141:AO141"/>
    <mergeCell ref="AP141:AU141"/>
    <mergeCell ref="AV141:BK141"/>
    <mergeCell ref="BL141:CE141"/>
    <mergeCell ref="ET141:FJ141"/>
    <mergeCell ref="CF141:CV141"/>
    <mergeCell ref="A139:AO139"/>
    <mergeCell ref="AP139:AU139"/>
    <mergeCell ref="AV139:BK139"/>
    <mergeCell ref="BL139:CE139"/>
    <mergeCell ref="ET139:FJ139"/>
    <mergeCell ref="A140:AO140"/>
    <mergeCell ref="AP140:AU140"/>
    <mergeCell ref="AV140:BK140"/>
    <mergeCell ref="BL140:CE140"/>
    <mergeCell ref="CF140:CV140"/>
    <mergeCell ref="CW138:DM138"/>
    <mergeCell ref="DN138:ED138"/>
    <mergeCell ref="EE138:ES138"/>
    <mergeCell ref="ET138:FJ138"/>
    <mergeCell ref="CF139:CV139"/>
    <mergeCell ref="CW139:DM139"/>
    <mergeCell ref="DN139:ED139"/>
    <mergeCell ref="EE139:ES139"/>
    <mergeCell ref="A137:AO137"/>
    <mergeCell ref="AP137:AU137"/>
    <mergeCell ref="AV137:BK137"/>
    <mergeCell ref="BL137:CE137"/>
    <mergeCell ref="ET137:FJ137"/>
    <mergeCell ref="A138:AO138"/>
    <mergeCell ref="AP138:AU138"/>
    <mergeCell ref="AV138:BK138"/>
    <mergeCell ref="BL138:CE138"/>
    <mergeCell ref="CF138:CV138"/>
    <mergeCell ref="EE136:ES136"/>
    <mergeCell ref="ET136:FJ136"/>
    <mergeCell ref="CF137:CV137"/>
    <mergeCell ref="CW137:DM137"/>
    <mergeCell ref="DN137:ED137"/>
    <mergeCell ref="EE137:ES137"/>
    <mergeCell ref="CW135:DM135"/>
    <mergeCell ref="DN135:ED135"/>
    <mergeCell ref="EE135:ES135"/>
    <mergeCell ref="A136:AO136"/>
    <mergeCell ref="AP136:AU136"/>
    <mergeCell ref="AV136:BK136"/>
    <mergeCell ref="BL136:CE136"/>
    <mergeCell ref="CF136:CV136"/>
    <mergeCell ref="CW136:DM136"/>
    <mergeCell ref="DN136:ED136"/>
    <mergeCell ref="CW134:DM134"/>
    <mergeCell ref="DN134:ED134"/>
    <mergeCell ref="EE134:ES134"/>
    <mergeCell ref="ET134:FJ134"/>
    <mergeCell ref="ET135:FJ135"/>
    <mergeCell ref="A135:AO135"/>
    <mergeCell ref="AP135:AU135"/>
    <mergeCell ref="AV135:BK135"/>
    <mergeCell ref="BL135:CE135"/>
    <mergeCell ref="CF135:CV135"/>
    <mergeCell ref="CF133:CV133"/>
    <mergeCell ref="CW133:DM133"/>
    <mergeCell ref="DN133:ED133"/>
    <mergeCell ref="EE133:ES133"/>
    <mergeCell ref="ET133:FJ133"/>
    <mergeCell ref="A134:AO134"/>
    <mergeCell ref="AP134:AU134"/>
    <mergeCell ref="AV134:BK134"/>
    <mergeCell ref="BL134:CE134"/>
    <mergeCell ref="CF134:CV134"/>
    <mergeCell ref="A132:AO132"/>
    <mergeCell ref="AP132:AU132"/>
    <mergeCell ref="AV132:BK132"/>
    <mergeCell ref="BL132:CE132"/>
    <mergeCell ref="A133:AO133"/>
    <mergeCell ref="AP133:AU133"/>
    <mergeCell ref="AV133:BK133"/>
    <mergeCell ref="BL133:CE133"/>
    <mergeCell ref="CF131:CV131"/>
    <mergeCell ref="CW131:DM131"/>
    <mergeCell ref="DN131:ED131"/>
    <mergeCell ref="EE131:ES131"/>
    <mergeCell ref="ET131:FJ131"/>
    <mergeCell ref="ET132:FJ132"/>
    <mergeCell ref="CF132:CV132"/>
    <mergeCell ref="CW132:DM132"/>
    <mergeCell ref="DN132:ED132"/>
    <mergeCell ref="EE132:ES132"/>
    <mergeCell ref="A130:AO130"/>
    <mergeCell ref="AP130:AU130"/>
    <mergeCell ref="AV130:BK130"/>
    <mergeCell ref="BL130:CE130"/>
    <mergeCell ref="A131:AO131"/>
    <mergeCell ref="AP131:AU131"/>
    <mergeCell ref="AV131:BK131"/>
    <mergeCell ref="BL131:CE131"/>
    <mergeCell ref="DN129:ED129"/>
    <mergeCell ref="EE129:ES129"/>
    <mergeCell ref="ET129:FJ129"/>
    <mergeCell ref="ET130:FJ130"/>
    <mergeCell ref="CF130:CV130"/>
    <mergeCell ref="CW130:DM130"/>
    <mergeCell ref="DN130:ED130"/>
    <mergeCell ref="EE130:ES130"/>
    <mergeCell ref="A129:AO129"/>
    <mergeCell ref="AP129:AU129"/>
    <mergeCell ref="AV129:BK129"/>
    <mergeCell ref="BL129:CE129"/>
    <mergeCell ref="CF129:CV129"/>
    <mergeCell ref="CW129:DM129"/>
    <mergeCell ref="ET127:FJ127"/>
    <mergeCell ref="A128:AO128"/>
    <mergeCell ref="AP128:AU128"/>
    <mergeCell ref="AV128:BK128"/>
    <mergeCell ref="BL128:CE128"/>
    <mergeCell ref="CF128:CV128"/>
    <mergeCell ref="CW128:DM128"/>
    <mergeCell ref="DN128:ED128"/>
    <mergeCell ref="EE128:ES128"/>
    <mergeCell ref="ET128:FJ128"/>
    <mergeCell ref="CF127:CV127"/>
    <mergeCell ref="CW127:DM127"/>
    <mergeCell ref="DN127:ED127"/>
    <mergeCell ref="EE127:ES127"/>
    <mergeCell ref="A127:AO127"/>
    <mergeCell ref="AP127:AU127"/>
    <mergeCell ref="AV127:BK127"/>
    <mergeCell ref="BL127:CE127"/>
    <mergeCell ref="CF125:ES125"/>
    <mergeCell ref="ET125:FJ126"/>
    <mergeCell ref="CF126:CV126"/>
    <mergeCell ref="CW126:DM126"/>
    <mergeCell ref="DN126:ED126"/>
    <mergeCell ref="EE126:ES126"/>
    <mergeCell ref="EK116:EW116"/>
    <mergeCell ref="EX116:FJ116"/>
    <mergeCell ref="BU116:CG116"/>
    <mergeCell ref="CH116:CW116"/>
    <mergeCell ref="CX116:DJ116"/>
    <mergeCell ref="A125:AO126"/>
    <mergeCell ref="AP125:AU126"/>
    <mergeCell ref="AV125:BK126"/>
    <mergeCell ref="BL125:CE126"/>
    <mergeCell ref="A124:FJ124"/>
    <mergeCell ref="DX116:EJ116"/>
    <mergeCell ref="DK116:DW116"/>
    <mergeCell ref="A116:AJ116"/>
    <mergeCell ref="AK116:AP116"/>
    <mergeCell ref="AQ116:BB116"/>
    <mergeCell ref="BC116:BT116"/>
    <mergeCell ref="EK115:EW115"/>
    <mergeCell ref="EX115:FJ115"/>
    <mergeCell ref="BU115:CG115"/>
    <mergeCell ref="CH115:CW115"/>
    <mergeCell ref="CX115:DJ115"/>
    <mergeCell ref="DK115:DW115"/>
    <mergeCell ref="EX114:FJ114"/>
    <mergeCell ref="BU114:CG114"/>
    <mergeCell ref="CH114:CW114"/>
    <mergeCell ref="CX114:DJ114"/>
    <mergeCell ref="DK114:DW114"/>
    <mergeCell ref="A115:AJ115"/>
    <mergeCell ref="AK115:AP115"/>
    <mergeCell ref="AQ115:BB115"/>
    <mergeCell ref="BC115:BT115"/>
    <mergeCell ref="DX115:EJ115"/>
    <mergeCell ref="A114:AJ114"/>
    <mergeCell ref="AK114:AP114"/>
    <mergeCell ref="AQ114:BB114"/>
    <mergeCell ref="BC114:BT114"/>
    <mergeCell ref="DX114:EJ114"/>
    <mergeCell ref="EK114:EW114"/>
    <mergeCell ref="EK113:EW113"/>
    <mergeCell ref="EX113:FJ113"/>
    <mergeCell ref="BU113:CG113"/>
    <mergeCell ref="CH113:CW113"/>
    <mergeCell ref="CX113:DJ113"/>
    <mergeCell ref="DK113:DW113"/>
    <mergeCell ref="EX112:FJ112"/>
    <mergeCell ref="BU112:CG112"/>
    <mergeCell ref="CH112:CW112"/>
    <mergeCell ref="CX112:DJ112"/>
    <mergeCell ref="DK112:DW112"/>
    <mergeCell ref="A113:AJ113"/>
    <mergeCell ref="AK113:AP113"/>
    <mergeCell ref="AQ113:BB113"/>
    <mergeCell ref="BC113:BT113"/>
    <mergeCell ref="DX113:EJ113"/>
    <mergeCell ref="A112:AJ112"/>
    <mergeCell ref="AK112:AP112"/>
    <mergeCell ref="AQ112:BB112"/>
    <mergeCell ref="BC112:BT112"/>
    <mergeCell ref="DX112:EJ112"/>
    <mergeCell ref="EK112:EW112"/>
    <mergeCell ref="EK111:EW111"/>
    <mergeCell ref="EX111:FJ111"/>
    <mergeCell ref="BU111:CG111"/>
    <mergeCell ref="CH111:CW111"/>
    <mergeCell ref="CX111:DJ111"/>
    <mergeCell ref="DK111:DW111"/>
    <mergeCell ref="EX110:FJ110"/>
    <mergeCell ref="BU110:CG110"/>
    <mergeCell ref="CH110:CW110"/>
    <mergeCell ref="CX110:DJ110"/>
    <mergeCell ref="DK110:DW110"/>
    <mergeCell ref="A111:AJ111"/>
    <mergeCell ref="AK111:AP111"/>
    <mergeCell ref="AQ111:BB111"/>
    <mergeCell ref="BC111:BT111"/>
    <mergeCell ref="DX111:EJ111"/>
    <mergeCell ref="A110:AJ110"/>
    <mergeCell ref="AK110:AP110"/>
    <mergeCell ref="AQ110:BB110"/>
    <mergeCell ref="BC110:BT110"/>
    <mergeCell ref="DX110:EJ110"/>
    <mergeCell ref="EK110:EW110"/>
    <mergeCell ref="EK109:EW109"/>
    <mergeCell ref="EX109:FJ109"/>
    <mergeCell ref="BU109:CG109"/>
    <mergeCell ref="CH109:CW109"/>
    <mergeCell ref="CX109:DJ109"/>
    <mergeCell ref="DK109:DW109"/>
    <mergeCell ref="EX108:FJ108"/>
    <mergeCell ref="BU108:CG108"/>
    <mergeCell ref="CH108:CW108"/>
    <mergeCell ref="CX108:DJ108"/>
    <mergeCell ref="DK108:DW108"/>
    <mergeCell ref="A109:AJ109"/>
    <mergeCell ref="AK109:AP109"/>
    <mergeCell ref="AQ109:BB109"/>
    <mergeCell ref="BC109:BT109"/>
    <mergeCell ref="DX109:EJ109"/>
    <mergeCell ref="A108:AJ108"/>
    <mergeCell ref="AK108:AP108"/>
    <mergeCell ref="AQ108:BB108"/>
    <mergeCell ref="BC108:BT108"/>
    <mergeCell ref="DX108:EJ108"/>
    <mergeCell ref="EK108:EW108"/>
    <mergeCell ref="EK107:EW107"/>
    <mergeCell ref="EX107:FJ107"/>
    <mergeCell ref="BU107:CG107"/>
    <mergeCell ref="CH107:CW107"/>
    <mergeCell ref="CX107:DJ107"/>
    <mergeCell ref="DK107:DW107"/>
    <mergeCell ref="EX106:FJ106"/>
    <mergeCell ref="BU106:CG106"/>
    <mergeCell ref="CH106:CW106"/>
    <mergeCell ref="CX106:DJ106"/>
    <mergeCell ref="DK106:DW106"/>
    <mergeCell ref="A107:AJ107"/>
    <mergeCell ref="AK107:AP107"/>
    <mergeCell ref="AQ107:BB107"/>
    <mergeCell ref="BC107:BT107"/>
    <mergeCell ref="DX107:EJ107"/>
    <mergeCell ref="A106:AJ106"/>
    <mergeCell ref="AK106:AP106"/>
    <mergeCell ref="AQ106:BB106"/>
    <mergeCell ref="BC106:BT106"/>
    <mergeCell ref="DX106:EJ106"/>
    <mergeCell ref="EK106:EW106"/>
    <mergeCell ref="EK105:EW105"/>
    <mergeCell ref="EX105:FJ105"/>
    <mergeCell ref="BU105:CG105"/>
    <mergeCell ref="CH105:CW105"/>
    <mergeCell ref="CX105:DJ105"/>
    <mergeCell ref="DK105:DW105"/>
    <mergeCell ref="EX104:FJ104"/>
    <mergeCell ref="BU104:CG104"/>
    <mergeCell ref="CH104:CW104"/>
    <mergeCell ref="CX104:DJ104"/>
    <mergeCell ref="DK104:DW104"/>
    <mergeCell ref="A105:AJ105"/>
    <mergeCell ref="AK105:AP105"/>
    <mergeCell ref="AQ105:BB105"/>
    <mergeCell ref="BC105:BT105"/>
    <mergeCell ref="DX105:EJ105"/>
    <mergeCell ref="A104:AJ104"/>
    <mergeCell ref="AK104:AP104"/>
    <mergeCell ref="AQ104:BB104"/>
    <mergeCell ref="BC104:BT104"/>
    <mergeCell ref="DX104:EJ104"/>
    <mergeCell ref="EK104:EW104"/>
    <mergeCell ref="EK103:EW103"/>
    <mergeCell ref="EX103:FJ103"/>
    <mergeCell ref="BU103:CG103"/>
    <mergeCell ref="CH103:CW103"/>
    <mergeCell ref="CX103:DJ103"/>
    <mergeCell ref="DK103:DW103"/>
    <mergeCell ref="EX102:FJ102"/>
    <mergeCell ref="BU102:CG102"/>
    <mergeCell ref="CH102:CW102"/>
    <mergeCell ref="CX102:DJ102"/>
    <mergeCell ref="DK102:DW102"/>
    <mergeCell ref="A103:AJ103"/>
    <mergeCell ref="AK103:AP103"/>
    <mergeCell ref="AQ103:BB103"/>
    <mergeCell ref="BC103:BT103"/>
    <mergeCell ref="DX103:EJ103"/>
    <mergeCell ref="A102:AJ102"/>
    <mergeCell ref="AK102:AP102"/>
    <mergeCell ref="AQ102:BB102"/>
    <mergeCell ref="BC102:BT102"/>
    <mergeCell ref="DX102:EJ102"/>
    <mergeCell ref="EK102:EW102"/>
    <mergeCell ref="EK101:EW101"/>
    <mergeCell ref="EX101:FJ101"/>
    <mergeCell ref="BU101:CG101"/>
    <mergeCell ref="CH101:CW101"/>
    <mergeCell ref="CX101:DJ101"/>
    <mergeCell ref="DK101:DW101"/>
    <mergeCell ref="EX100:FJ100"/>
    <mergeCell ref="BU100:CG100"/>
    <mergeCell ref="CH100:CW100"/>
    <mergeCell ref="CX100:DJ100"/>
    <mergeCell ref="DK100:DW100"/>
    <mergeCell ref="A101:AJ101"/>
    <mergeCell ref="AK101:AP101"/>
    <mergeCell ref="AQ101:BB101"/>
    <mergeCell ref="BC101:BT101"/>
    <mergeCell ref="DX101:EJ101"/>
    <mergeCell ref="A100:AJ100"/>
    <mergeCell ref="AK100:AP100"/>
    <mergeCell ref="AQ100:BB100"/>
    <mergeCell ref="BC100:BT100"/>
    <mergeCell ref="DX100:EJ100"/>
    <mergeCell ref="EK100:EW100"/>
    <mergeCell ref="EK99:EW99"/>
    <mergeCell ref="EX99:FJ99"/>
    <mergeCell ref="BU99:CG99"/>
    <mergeCell ref="CH99:CW99"/>
    <mergeCell ref="CX99:DJ99"/>
    <mergeCell ref="DK99:DW99"/>
    <mergeCell ref="EX98:FJ98"/>
    <mergeCell ref="BU98:CG98"/>
    <mergeCell ref="CH98:CW98"/>
    <mergeCell ref="CX98:DJ98"/>
    <mergeCell ref="DK98:DW98"/>
    <mergeCell ref="A99:AJ99"/>
    <mergeCell ref="AK99:AP99"/>
    <mergeCell ref="AQ99:BB99"/>
    <mergeCell ref="BC99:BT99"/>
    <mergeCell ref="DX99:EJ99"/>
    <mergeCell ref="A98:AJ98"/>
    <mergeCell ref="AK98:AP98"/>
    <mergeCell ref="AQ98:BB98"/>
    <mergeCell ref="BC98:BT98"/>
    <mergeCell ref="DX98:EJ98"/>
    <mergeCell ref="EK98:EW98"/>
    <mergeCell ref="EK97:EW97"/>
    <mergeCell ref="EX97:FJ97"/>
    <mergeCell ref="BU97:CG97"/>
    <mergeCell ref="CH97:CW97"/>
    <mergeCell ref="CX97:DJ97"/>
    <mergeCell ref="DK97:DW97"/>
    <mergeCell ref="EX96:FJ96"/>
    <mergeCell ref="BU96:CG96"/>
    <mergeCell ref="CH96:CW96"/>
    <mergeCell ref="CX96:DJ96"/>
    <mergeCell ref="DK96:DW96"/>
    <mergeCell ref="A97:AJ97"/>
    <mergeCell ref="AK97:AP97"/>
    <mergeCell ref="AQ97:BB97"/>
    <mergeCell ref="BC97:BT97"/>
    <mergeCell ref="DX97:EJ97"/>
    <mergeCell ref="A96:AJ96"/>
    <mergeCell ref="AK96:AP96"/>
    <mergeCell ref="AQ96:BB96"/>
    <mergeCell ref="BC96:BT96"/>
    <mergeCell ref="DX96:EJ96"/>
    <mergeCell ref="EK96:EW96"/>
    <mergeCell ref="EK95:EW95"/>
    <mergeCell ref="EX95:FJ95"/>
    <mergeCell ref="BU95:CG95"/>
    <mergeCell ref="CH95:CW95"/>
    <mergeCell ref="CX95:DJ95"/>
    <mergeCell ref="DK95:DW95"/>
    <mergeCell ref="EX94:FJ94"/>
    <mergeCell ref="BU94:CG94"/>
    <mergeCell ref="CH94:CW94"/>
    <mergeCell ref="CX94:DJ94"/>
    <mergeCell ref="DK94:DW94"/>
    <mergeCell ref="A95:AJ95"/>
    <mergeCell ref="AK95:AP95"/>
    <mergeCell ref="AQ95:BB95"/>
    <mergeCell ref="BC95:BT95"/>
    <mergeCell ref="DX95:EJ95"/>
    <mergeCell ref="A94:AJ94"/>
    <mergeCell ref="AK94:AP94"/>
    <mergeCell ref="AQ94:BB94"/>
    <mergeCell ref="BC94:BT94"/>
    <mergeCell ref="DX94:EJ94"/>
    <mergeCell ref="EK94:EW94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2:EW52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50:EW50"/>
    <mergeCell ref="A49:AJ49"/>
    <mergeCell ref="AK49:AP49"/>
    <mergeCell ref="AQ49:BB49"/>
    <mergeCell ref="BC49:BT49"/>
    <mergeCell ref="BU49:CG49"/>
    <mergeCell ref="DK49:DW49"/>
    <mergeCell ref="CH49:CW49"/>
    <mergeCell ref="CX49:DJ49"/>
    <mergeCell ref="CX48:DJ48"/>
    <mergeCell ref="DK48:DW48"/>
    <mergeCell ref="DX48:EJ48"/>
    <mergeCell ref="EK48:EW48"/>
    <mergeCell ref="EX48:FJ48"/>
    <mergeCell ref="EK49:EW49"/>
    <mergeCell ref="EX49:FJ49"/>
    <mergeCell ref="DX49:EJ49"/>
    <mergeCell ref="A48:AJ48"/>
    <mergeCell ref="AK48:AP48"/>
    <mergeCell ref="AQ48:BB48"/>
    <mergeCell ref="BC48:BT48"/>
    <mergeCell ref="BU48:CG48"/>
    <mergeCell ref="CH48:CW48"/>
    <mergeCell ref="CH47:CW47"/>
    <mergeCell ref="CX47:DJ47"/>
    <mergeCell ref="DK47:DW47"/>
    <mergeCell ref="DX47:EJ47"/>
    <mergeCell ref="EK47:EW47"/>
    <mergeCell ref="EX47:FJ47"/>
    <mergeCell ref="A45:AJ46"/>
    <mergeCell ref="AK45:AP46"/>
    <mergeCell ref="AQ45:BB46"/>
    <mergeCell ref="BC45:BT46"/>
    <mergeCell ref="EX46:FJ46"/>
    <mergeCell ref="A47:AJ47"/>
    <mergeCell ref="AK47:AP47"/>
    <mergeCell ref="AQ47:BB47"/>
    <mergeCell ref="BC47:BT47"/>
    <mergeCell ref="BU47:CG47"/>
    <mergeCell ref="ET33:FJ33"/>
    <mergeCell ref="BU45:CG46"/>
    <mergeCell ref="CH45:EJ45"/>
    <mergeCell ref="EK45:FJ45"/>
    <mergeCell ref="CH46:CW46"/>
    <mergeCell ref="CX46:DJ46"/>
    <mergeCell ref="DK46:DW46"/>
    <mergeCell ref="DX46:EJ46"/>
    <mergeCell ref="EK46:EW46"/>
    <mergeCell ref="A44:FJ4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</vt:lpstr>
      <vt:lpstr>Отчет об исполнении бюджета ГР</vt:lpstr>
      <vt:lpstr>'Отчет об исполнении бюджета ГР'!LAST_CELL</vt:lpstr>
      <vt:lpstr>Приложение!LAST_CELL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dc:description>POI HSSF rep:2.42.0.83</dc:description>
  <cp:lastModifiedBy>Windows User</cp:lastModifiedBy>
  <dcterms:created xsi:type="dcterms:W3CDTF">2017-07-05T06:38:35Z</dcterms:created>
  <dcterms:modified xsi:type="dcterms:W3CDTF">2017-07-05T06:38:35Z</dcterms:modified>
</cp:coreProperties>
</file>