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ГР'!$FJ$119</definedName>
  </definedNames>
  <calcPr calcId="152511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DX47" i="1"/>
  <c r="EK47" i="1"/>
  <c r="EX47" i="1"/>
  <c r="DX48" i="1"/>
  <c r="EK48" i="1" s="1"/>
  <c r="EX48" i="1"/>
  <c r="DX49" i="1"/>
  <c r="EK49" i="1"/>
  <c r="EX49" i="1"/>
  <c r="DX50" i="1"/>
  <c r="EK50" i="1" s="1"/>
  <c r="EX50" i="1"/>
  <c r="DX51" i="1"/>
  <c r="EK51" i="1"/>
  <c r="EX51" i="1"/>
  <c r="DX52" i="1"/>
  <c r="EK52" i="1" s="1"/>
  <c r="EX52" i="1"/>
  <c r="DX53" i="1"/>
  <c r="EK53" i="1"/>
  <c r="EX53" i="1"/>
  <c r="DX54" i="1"/>
  <c r="EK54" i="1" s="1"/>
  <c r="EX54" i="1"/>
  <c r="DX55" i="1"/>
  <c r="EK55" i="1"/>
  <c r="EX55" i="1"/>
  <c r="DX56" i="1"/>
  <c r="EK56" i="1" s="1"/>
  <c r="EX56" i="1"/>
  <c r="DX57" i="1"/>
  <c r="EK57" i="1"/>
  <c r="EX57" i="1"/>
  <c r="DX58" i="1"/>
  <c r="EK58" i="1" s="1"/>
  <c r="EX58" i="1"/>
  <c r="DX59" i="1"/>
  <c r="EK59" i="1"/>
  <c r="EX59" i="1"/>
  <c r="DX60" i="1"/>
  <c r="EK60" i="1" s="1"/>
  <c r="EX60" i="1"/>
  <c r="DX61" i="1"/>
  <c r="EK61" i="1"/>
  <c r="EX61" i="1"/>
  <c r="DX62" i="1"/>
  <c r="EK62" i="1" s="1"/>
  <c r="EX62" i="1"/>
  <c r="DX63" i="1"/>
  <c r="EK63" i="1"/>
  <c r="EX63" i="1"/>
  <c r="DX64" i="1"/>
  <c r="EK64" i="1" s="1"/>
  <c r="EX64" i="1"/>
  <c r="DX65" i="1"/>
  <c r="EK65" i="1"/>
  <c r="EX65" i="1"/>
  <c r="DX66" i="1"/>
  <c r="EK66" i="1" s="1"/>
  <c r="EX66" i="1"/>
  <c r="DX67" i="1"/>
  <c r="EK67" i="1"/>
  <c r="EX67" i="1"/>
  <c r="DX68" i="1"/>
  <c r="EK68" i="1" s="1"/>
  <c r="EX68" i="1"/>
  <c r="DX69" i="1"/>
  <c r="EK69" i="1"/>
  <c r="EX69" i="1"/>
  <c r="DX70" i="1"/>
  <c r="EK70" i="1" s="1"/>
  <c r="EX70" i="1"/>
  <c r="DX71" i="1"/>
  <c r="EK71" i="1"/>
  <c r="EX71" i="1"/>
  <c r="DX72" i="1"/>
  <c r="EK72" i="1" s="1"/>
  <c r="EX72" i="1"/>
  <c r="DX73" i="1"/>
  <c r="EK73" i="1"/>
  <c r="EX73" i="1"/>
  <c r="DX74" i="1"/>
  <c r="EK74" i="1" s="1"/>
  <c r="EX74" i="1"/>
  <c r="DX75" i="1"/>
  <c r="EK75" i="1"/>
  <c r="EX75" i="1"/>
  <c r="DX76" i="1"/>
  <c r="EK76" i="1" s="1"/>
  <c r="EX76" i="1"/>
  <c r="DX77" i="1"/>
  <c r="EK77" i="1"/>
  <c r="EX77" i="1"/>
  <c r="DX78" i="1"/>
  <c r="EK78" i="1" s="1"/>
  <c r="EX78" i="1"/>
  <c r="DX79" i="1"/>
  <c r="EK79" i="1"/>
  <c r="EX79" i="1"/>
  <c r="DX80" i="1"/>
  <c r="EK80" i="1" s="1"/>
  <c r="EX80" i="1"/>
  <c r="DX81" i="1"/>
  <c r="EK81" i="1"/>
  <c r="EX81" i="1"/>
  <c r="DX82" i="1"/>
  <c r="EK82" i="1" s="1"/>
  <c r="EX82" i="1"/>
  <c r="DX83" i="1"/>
  <c r="EK83" i="1"/>
  <c r="EX83" i="1"/>
  <c r="DX84" i="1"/>
  <c r="EE96" i="1"/>
  <c r="ET96" i="1"/>
  <c r="EE97" i="1"/>
  <c r="ET97" i="1"/>
  <c r="EE98" i="1"/>
  <c r="ET98" i="1"/>
  <c r="EE99" i="1"/>
  <c r="ET99" i="1"/>
  <c r="EE100" i="1"/>
  <c r="ET100" i="1"/>
  <c r="EE101" i="1"/>
  <c r="ET101" i="1"/>
  <c r="EE102" i="1"/>
  <c r="EE103" i="1"/>
  <c r="EE104" i="1"/>
  <c r="EE105" i="1"/>
  <c r="EE106" i="1"/>
  <c r="EE107" i="1"/>
  <c r="EE108" i="1"/>
  <c r="EE109" i="1"/>
  <c r="EE110" i="1"/>
</calcChain>
</file>

<file path=xl/sharedStrings.xml><?xml version="1.0" encoding="utf-8"?>
<sst xmlns="http://schemas.openxmlformats.org/spreadsheetml/2006/main" count="203" uniqueCount="163">
  <si>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</si>
  <si>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</si>
  <si>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</si>
  <si>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</si>
  <si>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</si>
  <si>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</si>
  <si>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</si>
  <si>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</si>
  <si>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</si>
  <si>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</si>
  <si>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</si>
  <si>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</si>
  <si>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</si>
  <si>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</si>
  <si>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</si>
  <si>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</si>
  <si>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01.07.2023 г.</t>
  </si>
  <si>
    <t>07.07.2023</t>
  </si>
  <si>
    <t>noname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</si>
  <si>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</si>
  <si>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</si>
  <si>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</si>
  <si>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</si>
  <si>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</si>
  <si>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</si>
  <si>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</si>
  <si>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</si>
  <si>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</si>
  <si>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</si>
  <si>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</si>
  <si>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</si>
  <si>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</si>
  <si>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</si>
  <si>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</si>
  <si>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18210102010010000000111 0000000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</si>
  <si>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</si>
  <si>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18210503010010000000111 0000000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</si>
  <si>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</si>
  <si>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18210601030100000000111 0000000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</si>
  <si>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</si>
  <si>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18210606033100000000111 0000000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</si>
  <si>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</si>
  <si>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18210606043100000000111 0000000</t>
  </si>
  <si>
    <t>Невыясненные поступления, зачисляемые в бюджеты сельских поселений</t>
  </si>
  <si>
    <t>96711701050100000000181 0000000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</si>
  <si>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</si>
  <si>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99210804020010000000112 0000000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</si>
  <si>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</si>
  <si>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99211602020020000000145 0000000</t>
  </si>
  <si>
    <t>Средства самообложения граждан, зачисляемые в бюджеты сельских поселений</t>
  </si>
  <si>
    <t>99211714030100000000155 0000000</t>
  </si>
  <si>
    <t>Дотации бюджетам сельских поселений на выравнивание бюджетной обеспеченности из бюджетов муниципальных районов</t>
  </si>
  <si>
    <t>99220216001100000000151 0000000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</si>
  <si>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</si>
  <si>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99220235118100000000151 0000000</t>
  </si>
  <si>
    <t>Прочие межбюджетные трансферты, передаваемые бюджетам сельских поселений</t>
  </si>
  <si>
    <t>99220249999100000000151 0000000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</si>
  <si>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</si>
  <si>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</si>
  <si>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</si>
  <si>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</si>
  <si>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</si>
  <si>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</si>
  <si>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</si>
  <si>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</si>
  <si>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</si>
  <si>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</si>
  <si>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</si>
  <si>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</si>
  <si>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92101029900002030121211</t>
  </si>
  <si>
    <t>Начисления на выплаты по оплате труда</t>
  </si>
  <si>
    <t>92101029900002030129213</t>
  </si>
  <si>
    <t>92101049900002040121211</t>
  </si>
  <si>
    <t>92101049900002040129213</t>
  </si>
  <si>
    <t>Работы, услуги по содержанию имущества</t>
  </si>
  <si>
    <t>92101049900002040244225</t>
  </si>
  <si>
    <t>Прочие работы, услуги</t>
  </si>
  <si>
    <t>92101049900002040244226</t>
  </si>
  <si>
    <t>Страхование</t>
  </si>
  <si>
    <t>92101049900002040244227</t>
  </si>
  <si>
    <t>Увеличение стоимости горюче-смазочных материалов</t>
  </si>
  <si>
    <t>92101049900002040244343</t>
  </si>
  <si>
    <t>Увеличение стоимости прочих материальных запасов</t>
  </si>
  <si>
    <t>92101049900002040244346</t>
  </si>
  <si>
    <t>Коммунальные услуги</t>
  </si>
  <si>
    <t>92101049900002040247223</t>
  </si>
  <si>
    <t>Налоги, пошлины и сборы</t>
  </si>
  <si>
    <t>92101049900002040852291</t>
  </si>
  <si>
    <t>Штрафы за нарушение законодательства о налогах и сборах, законодательства о страховых взносах</t>
  </si>
  <si>
    <t>92101049900002040853292</t>
  </si>
  <si>
    <t>Иные выплаты текущего характера организациям</t>
  </si>
  <si>
    <t>92101049900002040853297</t>
  </si>
  <si>
    <t>92101139900029900111211</t>
  </si>
  <si>
    <t>92101139900029900119213</t>
  </si>
  <si>
    <t>92102039900051180121211</t>
  </si>
  <si>
    <t>92102039900051180129213</t>
  </si>
  <si>
    <t>92102039900051180244346</t>
  </si>
  <si>
    <t>9210409Б100078020244226</t>
  </si>
  <si>
    <t>92105039900002950851291</t>
  </si>
  <si>
    <t>9210503Б100078010247223</t>
  </si>
  <si>
    <t>Арендная плата за пользование имуществом (за исключением земельных участков и других обособленных природных объектов)</t>
  </si>
  <si>
    <t>9210503Б100078050244224</t>
  </si>
  <si>
    <t>9210503Б100078050244225</t>
  </si>
  <si>
    <t>9210503Б100078050244226</t>
  </si>
  <si>
    <t>Увеличение стоимости основных средств</t>
  </si>
  <si>
    <t>9210503Б100078050244310</t>
  </si>
  <si>
    <t>9210503Б100078050244343</t>
  </si>
  <si>
    <t>Увеличение стоимости строительных материалов</t>
  </si>
  <si>
    <t>9210503Б100078050244344</t>
  </si>
  <si>
    <t>9210503Б100078050247223</t>
  </si>
  <si>
    <t>Услуги связи</t>
  </si>
  <si>
    <t>92108010840144091244221</t>
  </si>
  <si>
    <t>92108010840144091244225</t>
  </si>
  <si>
    <t>92108010840144091244226</t>
  </si>
  <si>
    <t>92108010840144091244346</t>
  </si>
  <si>
    <t>Увеличение стоимости прочих материальных запасов однократного применения</t>
  </si>
  <si>
    <t>92108010840144091244349</t>
  </si>
  <si>
    <t>92108010840144091247223</t>
  </si>
  <si>
    <t>92108019900002950851291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</si>
  <si>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</si>
  <si>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</si>
  <si>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</si>
  <si>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</si>
  <si>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</si>
  <si>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</si>
  <si>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</si>
  <si>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</si>
  <si>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</si>
  <si>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</si>
  <si>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</si>
  <si>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</si>
  <si>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</si>
  <si>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</si>
  <si>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</si>
  <si>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</si>
  <si>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</si>
  <si>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</si>
  <si>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</si>
  <si>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</si>
  <si>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</si>
  <si>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</si>
  <si>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</si>
  <si>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</si>
  <si>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</si>
  <si>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</si>
  <si>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</si>
  <si>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</si>
  <si>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</si>
  <si>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</si>
  <si>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</si>
  <si>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</si>
  <si>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</si>
  <si>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</si>
  <si>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</si>
  <si>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</si>
  <si>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</si>
  <si>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</si>
  <si>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</si>
  <si>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</si>
  <si>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</si>
  <si>
    <t>бюджет Шланговского  Дрожжановского муниципального района Республики Татарстан</t>
  </si>
  <si>
    <t>Якупов И.И.</t>
  </si>
  <si>
    <t>Шамеева Ф.Р.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</si>
</sst>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wrapText="1"/>
    </xf>
    <xf numFmtId="0" fontId="2" fillId="0" borderId="29" xfId="0" applyFont="1" applyBorder="1" applyAlignment="1" applyProtection="1"/>
    <xf numFmtId="0" fontId="2" fillId="0" borderId="33" xfId="0" applyFont="1" applyBorder="1" applyAlignment="1" applyProtection="1"/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>
      <alignment wrapText="1"/>
    </xf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" fontId="2" fillId="0" borderId="35" xfId="0" applyNumberFormat="1" applyFont="1" applyBorder="1" applyAlignment="1" applyProtection="1">
      <alignment horizontal="center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23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20"/>
  <sheetViews>
    <sheetView tabSelected="1" topLeftCell="A106" workbookViewId="0">
      <selection activeCell="AH115" sqref="AH115:BH115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100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"/>
      <c r="ES4" s="1"/>
      <c r="ET4" s="74" t="s">
        <v>4</v>
      </c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6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103" t="s">
        <v>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10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07" t="s">
        <v>16</v>
      </c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37" t="s">
        <v>17</v>
      </c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105"/>
    </row>
    <row r="7" spans="1:166" ht="15" customHeight="1" x14ac:dyDescent="0.2">
      <c r="A7" s="109" t="s">
        <v>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"/>
      <c r="BD7" s="1"/>
      <c r="BE7" s="107" t="s">
        <v>18</v>
      </c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49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112"/>
    </row>
    <row r="8" spans="1:166" ht="15" customHeight="1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"/>
      <c r="BD8" s="1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37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2"/>
    </row>
    <row r="9" spans="1:166" ht="15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"/>
      <c r="BD9" s="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37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2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4" t="s">
        <v>160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37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105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7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105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06">
        <v>383</v>
      </c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4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100" t="s">
        <v>19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84" t="s">
        <v>20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9"/>
      <c r="AN16" s="83" t="s">
        <v>21</v>
      </c>
      <c r="AO16" s="84"/>
      <c r="AP16" s="84"/>
      <c r="AQ16" s="84"/>
      <c r="AR16" s="84"/>
      <c r="AS16" s="89"/>
      <c r="AT16" s="83" t="s">
        <v>22</v>
      </c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9"/>
      <c r="BJ16" s="83" t="s">
        <v>23</v>
      </c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9"/>
      <c r="CF16" s="80" t="s">
        <v>24</v>
      </c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2"/>
      <c r="ET16" s="83" t="s">
        <v>25</v>
      </c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5"/>
    </row>
    <row r="17" spans="1:166" ht="57.75" customHeight="1" x14ac:dyDescent="0.2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90"/>
      <c r="AN17" s="86"/>
      <c r="AO17" s="87"/>
      <c r="AP17" s="87"/>
      <c r="AQ17" s="87"/>
      <c r="AR17" s="87"/>
      <c r="AS17" s="90"/>
      <c r="AT17" s="86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90"/>
      <c r="BJ17" s="86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90"/>
      <c r="CF17" s="81" t="s">
        <v>26</v>
      </c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2"/>
      <c r="CW17" s="80" t="s">
        <v>27</v>
      </c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2"/>
      <c r="DN17" s="80" t="s">
        <v>28</v>
      </c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2"/>
      <c r="EE17" s="80" t="s">
        <v>29</v>
      </c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2"/>
      <c r="ET17" s="86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8"/>
    </row>
    <row r="18" spans="1:166" ht="12" customHeight="1" x14ac:dyDescent="0.2">
      <c r="A18" s="77">
        <v>1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8"/>
      <c r="AN18" s="74">
        <v>2</v>
      </c>
      <c r="AO18" s="75"/>
      <c r="AP18" s="75"/>
      <c r="AQ18" s="75"/>
      <c r="AR18" s="75"/>
      <c r="AS18" s="76"/>
      <c r="AT18" s="74">
        <v>3</v>
      </c>
      <c r="AU18" s="75"/>
      <c r="AV18" s="75"/>
      <c r="AW18" s="75"/>
      <c r="AX18" s="75"/>
      <c r="AY18" s="75"/>
      <c r="AZ18" s="75"/>
      <c r="BA18" s="75"/>
      <c r="BB18" s="75"/>
      <c r="BC18" s="63"/>
      <c r="BD18" s="63"/>
      <c r="BE18" s="63"/>
      <c r="BF18" s="63"/>
      <c r="BG18" s="63"/>
      <c r="BH18" s="63"/>
      <c r="BI18" s="79"/>
      <c r="BJ18" s="74">
        <v>4</v>
      </c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6"/>
      <c r="CF18" s="74">
        <v>5</v>
      </c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6"/>
      <c r="CW18" s="74">
        <v>6</v>
      </c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6"/>
      <c r="DN18" s="74">
        <v>7</v>
      </c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6"/>
      <c r="EE18" s="74">
        <v>8</v>
      </c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6"/>
      <c r="ET18" s="62">
        <v>9</v>
      </c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4"/>
    </row>
    <row r="19" spans="1:166" ht="15" customHeight="1" x14ac:dyDescent="0.2">
      <c r="A19" s="97" t="s">
        <v>30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67" t="s">
        <v>31</v>
      </c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9"/>
      <c r="BD19" s="70"/>
      <c r="BE19" s="70"/>
      <c r="BF19" s="70"/>
      <c r="BG19" s="70"/>
      <c r="BH19" s="70"/>
      <c r="BI19" s="71"/>
      <c r="BJ19" s="72">
        <v>4238105.8</v>
      </c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>
        <v>1799603.59</v>
      </c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>
        <f t="shared" ref="EE19:EE32" si="0">CF19+CW19+DN19</f>
        <v>1799603.59</v>
      </c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>
        <f t="shared" ref="ET19:ET32" si="1">BJ19-EE19</f>
        <v>2438502.21</v>
      </c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3"/>
    </row>
    <row r="20" spans="1:166" ht="15" customHeight="1" x14ac:dyDescent="0.2">
      <c r="A20" s="35" t="s">
        <v>32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44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6"/>
      <c r="BD20" s="38"/>
      <c r="BE20" s="38"/>
      <c r="BF20" s="38"/>
      <c r="BG20" s="38"/>
      <c r="BH20" s="38"/>
      <c r="BI20" s="39"/>
      <c r="BJ20" s="32">
        <v>4238105.8</v>
      </c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>
        <v>1799603.59</v>
      </c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29">
        <f t="shared" si="0"/>
        <v>1799603.59</v>
      </c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1"/>
      <c r="ET20" s="32">
        <f t="shared" si="1"/>
        <v>2438502.21</v>
      </c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3"/>
    </row>
    <row r="21" spans="1:166" ht="121.5" customHeight="1" x14ac:dyDescent="0.2">
      <c r="A21" s="99" t="s">
        <v>33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6"/>
      <c r="AN21" s="44"/>
      <c r="AO21" s="45"/>
      <c r="AP21" s="45"/>
      <c r="AQ21" s="45"/>
      <c r="AR21" s="45"/>
      <c r="AS21" s="45"/>
      <c r="AT21" s="45" t="s">
        <v>34</v>
      </c>
      <c r="AU21" s="45"/>
      <c r="AV21" s="45"/>
      <c r="AW21" s="45"/>
      <c r="AX21" s="45"/>
      <c r="AY21" s="45"/>
      <c r="AZ21" s="45"/>
      <c r="BA21" s="45"/>
      <c r="BB21" s="45"/>
      <c r="BC21" s="46"/>
      <c r="BD21" s="38"/>
      <c r="BE21" s="38"/>
      <c r="BF21" s="38"/>
      <c r="BG21" s="38"/>
      <c r="BH21" s="38"/>
      <c r="BI21" s="39"/>
      <c r="BJ21" s="32">
        <v>70000</v>
      </c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>
        <v>12953.6</v>
      </c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29">
        <f t="shared" si="0"/>
        <v>12953.6</v>
      </c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1"/>
      <c r="ET21" s="32">
        <f t="shared" si="1"/>
        <v>57046.400000000001</v>
      </c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3"/>
    </row>
    <row r="22" spans="1:166" ht="48.6" customHeight="1" x14ac:dyDescent="0.2">
      <c r="A22" s="95" t="s">
        <v>35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6"/>
      <c r="AN22" s="44"/>
      <c r="AO22" s="45"/>
      <c r="AP22" s="45"/>
      <c r="AQ22" s="45"/>
      <c r="AR22" s="45"/>
      <c r="AS22" s="45"/>
      <c r="AT22" s="45" t="s">
        <v>36</v>
      </c>
      <c r="AU22" s="45"/>
      <c r="AV22" s="45"/>
      <c r="AW22" s="45"/>
      <c r="AX22" s="45"/>
      <c r="AY22" s="45"/>
      <c r="AZ22" s="45"/>
      <c r="BA22" s="45"/>
      <c r="BB22" s="45"/>
      <c r="BC22" s="46"/>
      <c r="BD22" s="38"/>
      <c r="BE22" s="38"/>
      <c r="BF22" s="38"/>
      <c r="BG22" s="38"/>
      <c r="BH22" s="38"/>
      <c r="BI22" s="39"/>
      <c r="BJ22" s="32">
        <v>14700</v>
      </c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>
        <v>5155.5</v>
      </c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29">
        <f t="shared" si="0"/>
        <v>5155.5</v>
      </c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1"/>
      <c r="ET22" s="32">
        <f t="shared" si="1"/>
        <v>9544.5</v>
      </c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3"/>
    </row>
    <row r="23" spans="1:166" ht="97.15" customHeight="1" x14ac:dyDescent="0.2">
      <c r="A23" s="95" t="s">
        <v>37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6"/>
      <c r="AN23" s="44"/>
      <c r="AO23" s="45"/>
      <c r="AP23" s="45"/>
      <c r="AQ23" s="45"/>
      <c r="AR23" s="45"/>
      <c r="AS23" s="45"/>
      <c r="AT23" s="45" t="s">
        <v>38</v>
      </c>
      <c r="AU23" s="45"/>
      <c r="AV23" s="45"/>
      <c r="AW23" s="45"/>
      <c r="AX23" s="45"/>
      <c r="AY23" s="45"/>
      <c r="AZ23" s="45"/>
      <c r="BA23" s="45"/>
      <c r="BB23" s="45"/>
      <c r="BC23" s="46"/>
      <c r="BD23" s="38"/>
      <c r="BE23" s="38"/>
      <c r="BF23" s="38"/>
      <c r="BG23" s="38"/>
      <c r="BH23" s="38"/>
      <c r="BI23" s="39"/>
      <c r="BJ23" s="32">
        <v>61000</v>
      </c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>
        <v>-2176.34</v>
      </c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29">
        <f t="shared" si="0"/>
        <v>-2176.34</v>
      </c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1"/>
      <c r="ET23" s="32">
        <f t="shared" si="1"/>
        <v>63176.34</v>
      </c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3"/>
    </row>
    <row r="24" spans="1:166" ht="85.15" customHeight="1" x14ac:dyDescent="0.2">
      <c r="A24" s="95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6"/>
      <c r="AN24" s="44"/>
      <c r="AO24" s="45"/>
      <c r="AP24" s="45"/>
      <c r="AQ24" s="45"/>
      <c r="AR24" s="45"/>
      <c r="AS24" s="45"/>
      <c r="AT24" s="45" t="s">
        <v>40</v>
      </c>
      <c r="AU24" s="45"/>
      <c r="AV24" s="45"/>
      <c r="AW24" s="45"/>
      <c r="AX24" s="45"/>
      <c r="AY24" s="45"/>
      <c r="AZ24" s="45"/>
      <c r="BA24" s="45"/>
      <c r="BB24" s="45"/>
      <c r="BC24" s="46"/>
      <c r="BD24" s="38"/>
      <c r="BE24" s="38"/>
      <c r="BF24" s="38"/>
      <c r="BG24" s="38"/>
      <c r="BH24" s="38"/>
      <c r="BI24" s="39"/>
      <c r="BJ24" s="32">
        <v>239000</v>
      </c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>
        <v>115258.25</v>
      </c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29">
        <f t="shared" si="0"/>
        <v>115258.25</v>
      </c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1"/>
      <c r="ET24" s="32">
        <f t="shared" si="1"/>
        <v>123741.75</v>
      </c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3"/>
    </row>
    <row r="25" spans="1:166" ht="85.15" customHeight="1" x14ac:dyDescent="0.2">
      <c r="A25" s="95" t="s">
        <v>41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6"/>
      <c r="AN25" s="44"/>
      <c r="AO25" s="45"/>
      <c r="AP25" s="45"/>
      <c r="AQ25" s="45"/>
      <c r="AR25" s="45"/>
      <c r="AS25" s="45"/>
      <c r="AT25" s="45" t="s">
        <v>42</v>
      </c>
      <c r="AU25" s="45"/>
      <c r="AV25" s="45"/>
      <c r="AW25" s="45"/>
      <c r="AX25" s="45"/>
      <c r="AY25" s="45"/>
      <c r="AZ25" s="45"/>
      <c r="BA25" s="45"/>
      <c r="BB25" s="45"/>
      <c r="BC25" s="46"/>
      <c r="BD25" s="38"/>
      <c r="BE25" s="38"/>
      <c r="BF25" s="38"/>
      <c r="BG25" s="38"/>
      <c r="BH25" s="38"/>
      <c r="BI25" s="39"/>
      <c r="BJ25" s="32">
        <v>211000</v>
      </c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>
        <v>1804.16</v>
      </c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29">
        <f t="shared" si="0"/>
        <v>1804.16</v>
      </c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1"/>
      <c r="ET25" s="32">
        <f t="shared" si="1"/>
        <v>209195.84</v>
      </c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3"/>
    </row>
    <row r="26" spans="1:166" ht="24.2" customHeight="1" x14ac:dyDescent="0.2">
      <c r="A26" s="95" t="s">
        <v>43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6"/>
      <c r="AN26" s="44"/>
      <c r="AO26" s="45"/>
      <c r="AP26" s="45"/>
      <c r="AQ26" s="45"/>
      <c r="AR26" s="45"/>
      <c r="AS26" s="45"/>
      <c r="AT26" s="45" t="s">
        <v>44</v>
      </c>
      <c r="AU26" s="45"/>
      <c r="AV26" s="45"/>
      <c r="AW26" s="45"/>
      <c r="AX26" s="45"/>
      <c r="AY26" s="45"/>
      <c r="AZ26" s="45"/>
      <c r="BA26" s="45"/>
      <c r="BB26" s="45"/>
      <c r="BC26" s="46"/>
      <c r="BD26" s="38"/>
      <c r="BE26" s="38"/>
      <c r="BF26" s="38"/>
      <c r="BG26" s="38"/>
      <c r="BH26" s="38"/>
      <c r="BI26" s="39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>
        <v>45.12</v>
      </c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29">
        <f t="shared" si="0"/>
        <v>45.12</v>
      </c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1"/>
      <c r="ET26" s="32">
        <f t="shared" si="1"/>
        <v>-45.12</v>
      </c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3"/>
    </row>
    <row r="27" spans="1:166" ht="85.15" customHeight="1" x14ac:dyDescent="0.2">
      <c r="A27" s="95" t="s">
        <v>45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6"/>
      <c r="AN27" s="44"/>
      <c r="AO27" s="45"/>
      <c r="AP27" s="45"/>
      <c r="AQ27" s="45"/>
      <c r="AR27" s="45"/>
      <c r="AS27" s="45"/>
      <c r="AT27" s="45" t="s">
        <v>46</v>
      </c>
      <c r="AU27" s="45"/>
      <c r="AV27" s="45"/>
      <c r="AW27" s="45"/>
      <c r="AX27" s="45"/>
      <c r="AY27" s="45"/>
      <c r="AZ27" s="45"/>
      <c r="BA27" s="45"/>
      <c r="BB27" s="45"/>
      <c r="BC27" s="46"/>
      <c r="BD27" s="38"/>
      <c r="BE27" s="38"/>
      <c r="BF27" s="38"/>
      <c r="BG27" s="38"/>
      <c r="BH27" s="38"/>
      <c r="BI27" s="39"/>
      <c r="BJ27" s="32">
        <v>2000</v>
      </c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>
        <v>1950</v>
      </c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29">
        <f t="shared" si="0"/>
        <v>1950</v>
      </c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1"/>
      <c r="ET27" s="32">
        <f t="shared" si="1"/>
        <v>50</v>
      </c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3"/>
    </row>
    <row r="28" spans="1:166" ht="72.95" customHeight="1" x14ac:dyDescent="0.2">
      <c r="A28" s="95" t="s">
        <v>47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6"/>
      <c r="AN28" s="44"/>
      <c r="AO28" s="45"/>
      <c r="AP28" s="45"/>
      <c r="AQ28" s="45"/>
      <c r="AR28" s="45"/>
      <c r="AS28" s="45"/>
      <c r="AT28" s="45" t="s">
        <v>48</v>
      </c>
      <c r="AU28" s="45"/>
      <c r="AV28" s="45"/>
      <c r="AW28" s="45"/>
      <c r="AX28" s="45"/>
      <c r="AY28" s="45"/>
      <c r="AZ28" s="45"/>
      <c r="BA28" s="45"/>
      <c r="BB28" s="45"/>
      <c r="BC28" s="46"/>
      <c r="BD28" s="38"/>
      <c r="BE28" s="38"/>
      <c r="BF28" s="38"/>
      <c r="BG28" s="38"/>
      <c r="BH28" s="38"/>
      <c r="BI28" s="39"/>
      <c r="BJ28" s="32">
        <v>2000</v>
      </c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29">
        <f t="shared" si="0"/>
        <v>0</v>
      </c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1"/>
      <c r="ET28" s="32">
        <f t="shared" si="1"/>
        <v>2000</v>
      </c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3"/>
    </row>
    <row r="29" spans="1:166" ht="36.4" customHeight="1" x14ac:dyDescent="0.2">
      <c r="A29" s="95" t="s">
        <v>49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6"/>
      <c r="AN29" s="44"/>
      <c r="AO29" s="45"/>
      <c r="AP29" s="45"/>
      <c r="AQ29" s="45"/>
      <c r="AR29" s="45"/>
      <c r="AS29" s="45"/>
      <c r="AT29" s="45" t="s">
        <v>50</v>
      </c>
      <c r="AU29" s="45"/>
      <c r="AV29" s="45"/>
      <c r="AW29" s="45"/>
      <c r="AX29" s="45"/>
      <c r="AY29" s="45"/>
      <c r="AZ29" s="45"/>
      <c r="BA29" s="45"/>
      <c r="BB29" s="45"/>
      <c r="BC29" s="46"/>
      <c r="BD29" s="38"/>
      <c r="BE29" s="38"/>
      <c r="BF29" s="38"/>
      <c r="BG29" s="38"/>
      <c r="BH29" s="38"/>
      <c r="BI29" s="39"/>
      <c r="BJ29" s="32">
        <v>229500</v>
      </c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>
        <v>229500</v>
      </c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29">
        <f t="shared" si="0"/>
        <v>229500</v>
      </c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1"/>
      <c r="ET29" s="32">
        <f t="shared" si="1"/>
        <v>0</v>
      </c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3"/>
    </row>
    <row r="30" spans="1:166" ht="36.4" customHeight="1" x14ac:dyDescent="0.2">
      <c r="A30" s="95" t="s">
        <v>51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6"/>
      <c r="AN30" s="44"/>
      <c r="AO30" s="45"/>
      <c r="AP30" s="45"/>
      <c r="AQ30" s="45"/>
      <c r="AR30" s="45"/>
      <c r="AS30" s="45"/>
      <c r="AT30" s="45" t="s">
        <v>52</v>
      </c>
      <c r="AU30" s="45"/>
      <c r="AV30" s="45"/>
      <c r="AW30" s="45"/>
      <c r="AX30" s="45"/>
      <c r="AY30" s="45"/>
      <c r="AZ30" s="45"/>
      <c r="BA30" s="45"/>
      <c r="BB30" s="45"/>
      <c r="BC30" s="46"/>
      <c r="BD30" s="38"/>
      <c r="BE30" s="38"/>
      <c r="BF30" s="38"/>
      <c r="BG30" s="38"/>
      <c r="BH30" s="38"/>
      <c r="BI30" s="39"/>
      <c r="BJ30" s="32">
        <v>2367200</v>
      </c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>
        <v>1288733.3</v>
      </c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29">
        <f t="shared" si="0"/>
        <v>1288733.3</v>
      </c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1"/>
      <c r="ET30" s="32">
        <f t="shared" si="1"/>
        <v>1078466.7</v>
      </c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3"/>
    </row>
    <row r="31" spans="1:166" ht="60.75" customHeight="1" x14ac:dyDescent="0.2">
      <c r="A31" s="95" t="s">
        <v>53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44"/>
      <c r="AO31" s="45"/>
      <c r="AP31" s="45"/>
      <c r="AQ31" s="45"/>
      <c r="AR31" s="45"/>
      <c r="AS31" s="45"/>
      <c r="AT31" s="45" t="s">
        <v>54</v>
      </c>
      <c r="AU31" s="45"/>
      <c r="AV31" s="45"/>
      <c r="AW31" s="45"/>
      <c r="AX31" s="45"/>
      <c r="AY31" s="45"/>
      <c r="AZ31" s="45"/>
      <c r="BA31" s="45"/>
      <c r="BB31" s="45"/>
      <c r="BC31" s="46"/>
      <c r="BD31" s="38"/>
      <c r="BE31" s="38"/>
      <c r="BF31" s="38"/>
      <c r="BG31" s="38"/>
      <c r="BH31" s="38"/>
      <c r="BI31" s="39"/>
      <c r="BJ31" s="32">
        <v>126420</v>
      </c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>
        <v>63180</v>
      </c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29">
        <f t="shared" si="0"/>
        <v>63180</v>
      </c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1"/>
      <c r="ET31" s="32">
        <f t="shared" si="1"/>
        <v>63240</v>
      </c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3"/>
    </row>
    <row r="32" spans="1:166" ht="36.4" customHeight="1" x14ac:dyDescent="0.2">
      <c r="A32" s="95" t="s">
        <v>55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6"/>
      <c r="AN32" s="44"/>
      <c r="AO32" s="45"/>
      <c r="AP32" s="45"/>
      <c r="AQ32" s="45"/>
      <c r="AR32" s="45"/>
      <c r="AS32" s="45"/>
      <c r="AT32" s="45" t="s">
        <v>56</v>
      </c>
      <c r="AU32" s="45"/>
      <c r="AV32" s="45"/>
      <c r="AW32" s="45"/>
      <c r="AX32" s="45"/>
      <c r="AY32" s="45"/>
      <c r="AZ32" s="45"/>
      <c r="BA32" s="45"/>
      <c r="BB32" s="45"/>
      <c r="BC32" s="46"/>
      <c r="BD32" s="38"/>
      <c r="BE32" s="38"/>
      <c r="BF32" s="38"/>
      <c r="BG32" s="38"/>
      <c r="BH32" s="38"/>
      <c r="BI32" s="39"/>
      <c r="BJ32" s="32">
        <v>915285.8</v>
      </c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>
        <v>83200</v>
      </c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29">
        <f t="shared" si="0"/>
        <v>83200</v>
      </c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1"/>
      <c r="ET32" s="32">
        <f t="shared" si="1"/>
        <v>832085.8</v>
      </c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3"/>
    </row>
    <row r="33" spans="1:16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</row>
    <row r="34" spans="1:16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</row>
    <row r="35" spans="1:16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6" t="s">
        <v>57</v>
      </c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2" t="s">
        <v>58</v>
      </c>
    </row>
    <row r="43" spans="1:166" ht="12.75" customHeight="1" x14ac:dyDescent="0.2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</row>
    <row r="44" spans="1:166" ht="24" customHeight="1" x14ac:dyDescent="0.2">
      <c r="A44" s="84" t="s">
        <v>20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9"/>
      <c r="AK44" s="83" t="s">
        <v>21</v>
      </c>
      <c r="AL44" s="84"/>
      <c r="AM44" s="84"/>
      <c r="AN44" s="84"/>
      <c r="AO44" s="84"/>
      <c r="AP44" s="89"/>
      <c r="AQ44" s="83" t="s">
        <v>59</v>
      </c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9"/>
      <c r="BC44" s="83" t="s">
        <v>60</v>
      </c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9"/>
      <c r="BU44" s="83" t="s">
        <v>61</v>
      </c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9"/>
      <c r="CH44" s="80" t="s">
        <v>24</v>
      </c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2"/>
      <c r="EK44" s="80" t="s">
        <v>62</v>
      </c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98"/>
    </row>
    <row r="45" spans="1:166" ht="78.75" customHeight="1" x14ac:dyDescent="0.2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90"/>
      <c r="AK45" s="86"/>
      <c r="AL45" s="87"/>
      <c r="AM45" s="87"/>
      <c r="AN45" s="87"/>
      <c r="AO45" s="87"/>
      <c r="AP45" s="90"/>
      <c r="AQ45" s="86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90"/>
      <c r="BC45" s="86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90"/>
      <c r="BU45" s="86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90"/>
      <c r="CH45" s="81" t="s">
        <v>63</v>
      </c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2"/>
      <c r="CX45" s="80" t="s">
        <v>27</v>
      </c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2"/>
      <c r="DK45" s="80" t="s">
        <v>28</v>
      </c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2"/>
      <c r="DX45" s="80" t="s">
        <v>29</v>
      </c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2"/>
      <c r="EK45" s="86" t="s">
        <v>64</v>
      </c>
      <c r="EL45" s="87"/>
      <c r="EM45" s="87"/>
      <c r="EN45" s="87"/>
      <c r="EO45" s="87"/>
      <c r="EP45" s="87"/>
      <c r="EQ45" s="87"/>
      <c r="ER45" s="87"/>
      <c r="ES45" s="87"/>
      <c r="ET45" s="87"/>
      <c r="EU45" s="87"/>
      <c r="EV45" s="87"/>
      <c r="EW45" s="90"/>
      <c r="EX45" s="80" t="s">
        <v>65</v>
      </c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98"/>
    </row>
    <row r="46" spans="1:166" ht="14.25" customHeight="1" x14ac:dyDescent="0.2">
      <c r="A46" s="77">
        <v>1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8"/>
      <c r="AK46" s="74">
        <v>2</v>
      </c>
      <c r="AL46" s="75"/>
      <c r="AM46" s="75"/>
      <c r="AN46" s="75"/>
      <c r="AO46" s="75"/>
      <c r="AP46" s="76"/>
      <c r="AQ46" s="74">
        <v>3</v>
      </c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6"/>
      <c r="BC46" s="74">
        <v>4</v>
      </c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6"/>
      <c r="BU46" s="74">
        <v>5</v>
      </c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6"/>
      <c r="CH46" s="74">
        <v>6</v>
      </c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6"/>
      <c r="CX46" s="74">
        <v>7</v>
      </c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6"/>
      <c r="DK46" s="74">
        <v>8</v>
      </c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6"/>
      <c r="DX46" s="74">
        <v>9</v>
      </c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6"/>
      <c r="EK46" s="74">
        <v>10</v>
      </c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62">
        <v>11</v>
      </c>
      <c r="EY46" s="63"/>
      <c r="EZ46" s="63"/>
      <c r="FA46" s="63"/>
      <c r="FB46" s="63"/>
      <c r="FC46" s="63"/>
      <c r="FD46" s="63"/>
      <c r="FE46" s="63"/>
      <c r="FF46" s="63"/>
      <c r="FG46" s="63"/>
      <c r="FH46" s="63"/>
      <c r="FI46" s="63"/>
      <c r="FJ46" s="64"/>
    </row>
    <row r="47" spans="1:166" ht="15" customHeight="1" x14ac:dyDescent="0.2">
      <c r="A47" s="97" t="s">
        <v>66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67" t="s">
        <v>67</v>
      </c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72">
        <v>4255905.8</v>
      </c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>
        <v>4255905.8</v>
      </c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>
        <v>1563381.38</v>
      </c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>
        <f t="shared" ref="DX47:DX84" si="2">CH47+CX47+DK47</f>
        <v>1563381.38</v>
      </c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>
        <f t="shared" ref="EK47:EK83" si="3">BC47-DX47</f>
        <v>2692524.42</v>
      </c>
      <c r="EL47" s="72"/>
      <c r="EM47" s="72"/>
      <c r="EN47" s="72"/>
      <c r="EO47" s="72"/>
      <c r="EP47" s="72"/>
      <c r="EQ47" s="72"/>
      <c r="ER47" s="72"/>
      <c r="ES47" s="72"/>
      <c r="ET47" s="72"/>
      <c r="EU47" s="72"/>
      <c r="EV47" s="72"/>
      <c r="EW47" s="72"/>
      <c r="EX47" s="72">
        <f t="shared" ref="EX47:EX83" si="4">BU47-DX47</f>
        <v>2692524.42</v>
      </c>
      <c r="EY47" s="72"/>
      <c r="EZ47" s="72"/>
      <c r="FA47" s="72"/>
      <c r="FB47" s="72"/>
      <c r="FC47" s="72"/>
      <c r="FD47" s="72"/>
      <c r="FE47" s="72"/>
      <c r="FF47" s="72"/>
      <c r="FG47" s="72"/>
      <c r="FH47" s="72"/>
      <c r="FI47" s="72"/>
      <c r="FJ47" s="73"/>
    </row>
    <row r="48" spans="1:166" ht="15" customHeight="1" x14ac:dyDescent="0.2">
      <c r="A48" s="35" t="s">
        <v>32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44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32">
        <v>4255905.8</v>
      </c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>
        <v>4255905.8</v>
      </c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>
        <v>1563381.38</v>
      </c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>
        <f t="shared" si="2"/>
        <v>1563381.38</v>
      </c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>
        <f t="shared" si="3"/>
        <v>2692524.42</v>
      </c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>
        <f t="shared" si="4"/>
        <v>2692524.42</v>
      </c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3"/>
    </row>
    <row r="49" spans="1:166" ht="12.75" x14ac:dyDescent="0.2">
      <c r="A49" s="95" t="s">
        <v>68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44"/>
      <c r="AL49" s="45"/>
      <c r="AM49" s="45"/>
      <c r="AN49" s="45"/>
      <c r="AO49" s="45"/>
      <c r="AP49" s="45"/>
      <c r="AQ49" s="45" t="s">
        <v>69</v>
      </c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32">
        <v>420902</v>
      </c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>
        <v>420902</v>
      </c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>
        <v>253976</v>
      </c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>
        <f t="shared" si="2"/>
        <v>253976</v>
      </c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>
        <f t="shared" si="3"/>
        <v>166926</v>
      </c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>
        <f t="shared" si="4"/>
        <v>166926</v>
      </c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3"/>
    </row>
    <row r="50" spans="1:166" ht="24.2" customHeight="1" x14ac:dyDescent="0.2">
      <c r="A50" s="95" t="s">
        <v>70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K50" s="44"/>
      <c r="AL50" s="45"/>
      <c r="AM50" s="45"/>
      <c r="AN50" s="45"/>
      <c r="AO50" s="45"/>
      <c r="AP50" s="45"/>
      <c r="AQ50" s="45" t="s">
        <v>71</v>
      </c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32">
        <v>127298</v>
      </c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>
        <v>127298</v>
      </c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>
        <v>76700.36</v>
      </c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>
        <f t="shared" si="2"/>
        <v>76700.36</v>
      </c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>
        <f t="shared" si="3"/>
        <v>50597.64</v>
      </c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>
        <f t="shared" si="4"/>
        <v>50597.64</v>
      </c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3"/>
    </row>
    <row r="51" spans="1:166" ht="12.75" x14ac:dyDescent="0.2">
      <c r="A51" s="95" t="s">
        <v>68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6"/>
      <c r="AK51" s="44"/>
      <c r="AL51" s="45"/>
      <c r="AM51" s="45"/>
      <c r="AN51" s="45"/>
      <c r="AO51" s="45"/>
      <c r="AP51" s="45"/>
      <c r="AQ51" s="45" t="s">
        <v>72</v>
      </c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32">
        <v>359000</v>
      </c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>
        <v>359000</v>
      </c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>
        <v>217092.65</v>
      </c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>
        <f t="shared" si="2"/>
        <v>217092.65</v>
      </c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>
        <f t="shared" si="3"/>
        <v>141907.35</v>
      </c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>
        <f t="shared" si="4"/>
        <v>141907.35</v>
      </c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3"/>
    </row>
    <row r="52" spans="1:166" ht="24.2" customHeight="1" x14ac:dyDescent="0.2">
      <c r="A52" s="95" t="s">
        <v>70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K52" s="44"/>
      <c r="AL52" s="45"/>
      <c r="AM52" s="45"/>
      <c r="AN52" s="45"/>
      <c r="AO52" s="45"/>
      <c r="AP52" s="45"/>
      <c r="AQ52" s="45" t="s">
        <v>73</v>
      </c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32">
        <v>108000</v>
      </c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>
        <v>108000</v>
      </c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>
        <v>65591.289999999994</v>
      </c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>
        <f t="shared" si="2"/>
        <v>65591.289999999994</v>
      </c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>
        <f t="shared" si="3"/>
        <v>42408.710000000006</v>
      </c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>
        <f t="shared" si="4"/>
        <v>42408.710000000006</v>
      </c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3"/>
    </row>
    <row r="53" spans="1:166" ht="24.2" customHeight="1" x14ac:dyDescent="0.2">
      <c r="A53" s="95" t="s">
        <v>74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6"/>
      <c r="AK53" s="44"/>
      <c r="AL53" s="45"/>
      <c r="AM53" s="45"/>
      <c r="AN53" s="45"/>
      <c r="AO53" s="45"/>
      <c r="AP53" s="45"/>
      <c r="AQ53" s="45" t="s">
        <v>75</v>
      </c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32">
        <v>20000</v>
      </c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>
        <v>20000</v>
      </c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>
        <v>189.17</v>
      </c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>
        <f t="shared" si="2"/>
        <v>189.17</v>
      </c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>
        <f t="shared" si="3"/>
        <v>19810.830000000002</v>
      </c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>
        <f t="shared" si="4"/>
        <v>19810.830000000002</v>
      </c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3"/>
    </row>
    <row r="54" spans="1:166" ht="12.75" x14ac:dyDescent="0.2">
      <c r="A54" s="95" t="s">
        <v>76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6"/>
      <c r="AK54" s="44"/>
      <c r="AL54" s="45"/>
      <c r="AM54" s="45"/>
      <c r="AN54" s="45"/>
      <c r="AO54" s="45"/>
      <c r="AP54" s="45"/>
      <c r="AQ54" s="45" t="s">
        <v>77</v>
      </c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32">
        <v>53400</v>
      </c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>
        <v>53400</v>
      </c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>
        <v>15000</v>
      </c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>
        <f t="shared" si="2"/>
        <v>15000</v>
      </c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>
        <f t="shared" si="3"/>
        <v>38400</v>
      </c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>
        <f t="shared" si="4"/>
        <v>38400</v>
      </c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3"/>
    </row>
    <row r="55" spans="1:166" ht="12.75" x14ac:dyDescent="0.2">
      <c r="A55" s="95" t="s">
        <v>78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6"/>
      <c r="AK55" s="44"/>
      <c r="AL55" s="45"/>
      <c r="AM55" s="45"/>
      <c r="AN55" s="45"/>
      <c r="AO55" s="45"/>
      <c r="AP55" s="45"/>
      <c r="AQ55" s="45" t="s">
        <v>79</v>
      </c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32">
        <v>8000</v>
      </c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>
        <v>8000</v>
      </c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>
        <f t="shared" si="2"/>
        <v>0</v>
      </c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>
        <f t="shared" si="3"/>
        <v>8000</v>
      </c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>
        <f t="shared" si="4"/>
        <v>8000</v>
      </c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3"/>
    </row>
    <row r="56" spans="1:166" ht="24.2" customHeight="1" x14ac:dyDescent="0.2">
      <c r="A56" s="95" t="s">
        <v>80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44"/>
      <c r="AL56" s="45"/>
      <c r="AM56" s="45"/>
      <c r="AN56" s="45"/>
      <c r="AO56" s="45"/>
      <c r="AP56" s="45"/>
      <c r="AQ56" s="45" t="s">
        <v>81</v>
      </c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32">
        <v>80000</v>
      </c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>
        <v>80000</v>
      </c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>
        <v>31824.05</v>
      </c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>
        <f t="shared" si="2"/>
        <v>31824.05</v>
      </c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>
        <f t="shared" si="3"/>
        <v>48175.95</v>
      </c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>
        <f t="shared" si="4"/>
        <v>48175.95</v>
      </c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3"/>
    </row>
    <row r="57" spans="1:166" ht="24.2" customHeight="1" x14ac:dyDescent="0.2">
      <c r="A57" s="95" t="s">
        <v>82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6"/>
      <c r="AK57" s="44"/>
      <c r="AL57" s="45"/>
      <c r="AM57" s="45"/>
      <c r="AN57" s="45"/>
      <c r="AO57" s="45"/>
      <c r="AP57" s="45"/>
      <c r="AQ57" s="45" t="s">
        <v>83</v>
      </c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32">
        <v>14000</v>
      </c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>
        <v>14000</v>
      </c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>
        <v>9400</v>
      </c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>
        <f t="shared" si="2"/>
        <v>9400</v>
      </c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>
        <f t="shared" si="3"/>
        <v>4600</v>
      </c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>
        <f t="shared" si="4"/>
        <v>4600</v>
      </c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3"/>
    </row>
    <row r="58" spans="1:166" ht="12.75" x14ac:dyDescent="0.2">
      <c r="A58" s="95" t="s">
        <v>84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44"/>
      <c r="AL58" s="45"/>
      <c r="AM58" s="45"/>
      <c r="AN58" s="45"/>
      <c r="AO58" s="45"/>
      <c r="AP58" s="45"/>
      <c r="AQ58" s="45" t="s">
        <v>85</v>
      </c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32">
        <v>19200</v>
      </c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>
        <v>19200</v>
      </c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>
        <f t="shared" si="2"/>
        <v>0</v>
      </c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>
        <f t="shared" si="3"/>
        <v>19200</v>
      </c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>
        <f t="shared" si="4"/>
        <v>19200</v>
      </c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3"/>
    </row>
    <row r="59" spans="1:166" ht="12.75" x14ac:dyDescent="0.2">
      <c r="A59" s="95" t="s">
        <v>86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44"/>
      <c r="AL59" s="45"/>
      <c r="AM59" s="45"/>
      <c r="AN59" s="45"/>
      <c r="AO59" s="45"/>
      <c r="AP59" s="45"/>
      <c r="AQ59" s="45" t="s">
        <v>87</v>
      </c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32">
        <v>5000</v>
      </c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>
        <v>5000</v>
      </c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>
        <v>4404</v>
      </c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>
        <f t="shared" si="2"/>
        <v>4404</v>
      </c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>
        <f t="shared" si="3"/>
        <v>596</v>
      </c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>
        <f t="shared" si="4"/>
        <v>596</v>
      </c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3"/>
    </row>
    <row r="60" spans="1:166" ht="48.6" customHeight="1" x14ac:dyDescent="0.2">
      <c r="A60" s="95" t="s">
        <v>88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6"/>
      <c r="AK60" s="44"/>
      <c r="AL60" s="45"/>
      <c r="AM60" s="45"/>
      <c r="AN60" s="45"/>
      <c r="AO60" s="45"/>
      <c r="AP60" s="45"/>
      <c r="AQ60" s="45" t="s">
        <v>89</v>
      </c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32">
        <v>2000</v>
      </c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>
        <v>2000</v>
      </c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>
        <f t="shared" si="2"/>
        <v>0</v>
      </c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>
        <f t="shared" si="3"/>
        <v>2000</v>
      </c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>
        <f t="shared" si="4"/>
        <v>2000</v>
      </c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3"/>
    </row>
    <row r="61" spans="1:166" ht="24.2" customHeight="1" x14ac:dyDescent="0.2">
      <c r="A61" s="95" t="s">
        <v>90</v>
      </c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6"/>
      <c r="AK61" s="44"/>
      <c r="AL61" s="45"/>
      <c r="AM61" s="45"/>
      <c r="AN61" s="45"/>
      <c r="AO61" s="45"/>
      <c r="AP61" s="45"/>
      <c r="AQ61" s="45" t="s">
        <v>91</v>
      </c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32">
        <v>1000</v>
      </c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>
        <v>1000</v>
      </c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>
        <f t="shared" si="2"/>
        <v>0</v>
      </c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>
        <f t="shared" si="3"/>
        <v>1000</v>
      </c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>
        <f t="shared" si="4"/>
        <v>1000</v>
      </c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3"/>
    </row>
    <row r="62" spans="1:166" ht="12.75" x14ac:dyDescent="0.2">
      <c r="A62" s="95" t="s">
        <v>68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6"/>
      <c r="AK62" s="44"/>
      <c r="AL62" s="45"/>
      <c r="AM62" s="45"/>
      <c r="AN62" s="45"/>
      <c r="AO62" s="45"/>
      <c r="AP62" s="45"/>
      <c r="AQ62" s="45" t="s">
        <v>92</v>
      </c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32">
        <v>320000</v>
      </c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>
        <v>320000</v>
      </c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>
        <v>153266</v>
      </c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>
        <f t="shared" si="2"/>
        <v>153266</v>
      </c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>
        <f t="shared" si="3"/>
        <v>166734</v>
      </c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>
        <f t="shared" si="4"/>
        <v>166734</v>
      </c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3"/>
    </row>
    <row r="63" spans="1:166" ht="24.2" customHeight="1" x14ac:dyDescent="0.2">
      <c r="A63" s="95" t="s">
        <v>70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6"/>
      <c r="AK63" s="44"/>
      <c r="AL63" s="45"/>
      <c r="AM63" s="45"/>
      <c r="AN63" s="45"/>
      <c r="AO63" s="45"/>
      <c r="AP63" s="45"/>
      <c r="AQ63" s="45" t="s">
        <v>93</v>
      </c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32">
        <v>96200</v>
      </c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>
        <v>96200</v>
      </c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>
        <v>46286.32</v>
      </c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>
        <f t="shared" si="2"/>
        <v>46286.32</v>
      </c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>
        <f t="shared" si="3"/>
        <v>49913.68</v>
      </c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>
        <f t="shared" si="4"/>
        <v>49913.68</v>
      </c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3"/>
    </row>
    <row r="64" spans="1:166" ht="12.75" x14ac:dyDescent="0.2">
      <c r="A64" s="95" t="s">
        <v>68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6"/>
      <c r="AK64" s="44"/>
      <c r="AL64" s="45"/>
      <c r="AM64" s="45"/>
      <c r="AN64" s="45"/>
      <c r="AO64" s="45"/>
      <c r="AP64" s="45"/>
      <c r="AQ64" s="45" t="s">
        <v>94</v>
      </c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32">
        <v>88881</v>
      </c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>
        <v>88881</v>
      </c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>
        <v>44440.5</v>
      </c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>
        <f t="shared" si="2"/>
        <v>44440.5</v>
      </c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>
        <f t="shared" si="3"/>
        <v>44440.5</v>
      </c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>
        <f t="shared" si="4"/>
        <v>44440.5</v>
      </c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3"/>
    </row>
    <row r="65" spans="1:166" ht="24.2" customHeight="1" x14ac:dyDescent="0.2">
      <c r="A65" s="95" t="s">
        <v>70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6"/>
      <c r="AK65" s="44"/>
      <c r="AL65" s="45"/>
      <c r="AM65" s="45"/>
      <c r="AN65" s="45"/>
      <c r="AO65" s="45"/>
      <c r="AP65" s="45"/>
      <c r="AQ65" s="45" t="s">
        <v>95</v>
      </c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32">
        <v>26841</v>
      </c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>
        <v>26841</v>
      </c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>
        <v>13376.6</v>
      </c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>
        <f t="shared" si="2"/>
        <v>13376.6</v>
      </c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>
        <f t="shared" si="3"/>
        <v>13464.4</v>
      </c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>
        <f t="shared" si="4"/>
        <v>13464.4</v>
      </c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3"/>
    </row>
    <row r="66" spans="1:166" ht="24.2" customHeight="1" x14ac:dyDescent="0.2">
      <c r="A66" s="95" t="s">
        <v>82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6"/>
      <c r="AK66" s="44"/>
      <c r="AL66" s="45"/>
      <c r="AM66" s="45"/>
      <c r="AN66" s="45"/>
      <c r="AO66" s="45"/>
      <c r="AP66" s="45"/>
      <c r="AQ66" s="45" t="s">
        <v>96</v>
      </c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32">
        <v>10698</v>
      </c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>
        <v>10698</v>
      </c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>
        <f t="shared" si="2"/>
        <v>0</v>
      </c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>
        <f t="shared" si="3"/>
        <v>10698</v>
      </c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>
        <f t="shared" si="4"/>
        <v>10698</v>
      </c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3"/>
    </row>
    <row r="67" spans="1:166" ht="12.75" x14ac:dyDescent="0.2">
      <c r="A67" s="95" t="s">
        <v>76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6"/>
      <c r="AK67" s="44"/>
      <c r="AL67" s="45"/>
      <c r="AM67" s="45"/>
      <c r="AN67" s="45"/>
      <c r="AO67" s="45"/>
      <c r="AP67" s="45"/>
      <c r="AQ67" s="45" t="s">
        <v>97</v>
      </c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32">
        <v>914085.8</v>
      </c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>
        <v>914085.8</v>
      </c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>
        <f t="shared" si="2"/>
        <v>0</v>
      </c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>
        <f t="shared" si="3"/>
        <v>914085.8</v>
      </c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>
        <f t="shared" si="4"/>
        <v>914085.8</v>
      </c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3"/>
    </row>
    <row r="68" spans="1:166" ht="12.75" x14ac:dyDescent="0.2">
      <c r="A68" s="95" t="s">
        <v>86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6"/>
      <c r="AK68" s="44"/>
      <c r="AL68" s="45"/>
      <c r="AM68" s="45"/>
      <c r="AN68" s="45"/>
      <c r="AO68" s="45"/>
      <c r="AP68" s="45"/>
      <c r="AQ68" s="45" t="s">
        <v>98</v>
      </c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32">
        <v>30000</v>
      </c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>
        <v>30000</v>
      </c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>
        <v>26487</v>
      </c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>
        <f t="shared" si="2"/>
        <v>26487</v>
      </c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>
        <f t="shared" si="3"/>
        <v>3513</v>
      </c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>
        <f t="shared" si="4"/>
        <v>3513</v>
      </c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3"/>
    </row>
    <row r="69" spans="1:166" ht="12.75" x14ac:dyDescent="0.2">
      <c r="A69" s="95" t="s">
        <v>84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6"/>
      <c r="AK69" s="44"/>
      <c r="AL69" s="45"/>
      <c r="AM69" s="45"/>
      <c r="AN69" s="45"/>
      <c r="AO69" s="45"/>
      <c r="AP69" s="45"/>
      <c r="AQ69" s="45" t="s">
        <v>99</v>
      </c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32">
        <v>350000</v>
      </c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>
        <v>350000</v>
      </c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>
        <v>135307.1</v>
      </c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>
        <f t="shared" si="2"/>
        <v>135307.1</v>
      </c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>
        <f t="shared" si="3"/>
        <v>214692.9</v>
      </c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>
        <f t="shared" si="4"/>
        <v>214692.9</v>
      </c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3"/>
    </row>
    <row r="70" spans="1:166" ht="48.6" customHeight="1" x14ac:dyDescent="0.2">
      <c r="A70" s="95" t="s">
        <v>100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44"/>
      <c r="AL70" s="45"/>
      <c r="AM70" s="45"/>
      <c r="AN70" s="45"/>
      <c r="AO70" s="45"/>
      <c r="AP70" s="45"/>
      <c r="AQ70" s="45" t="s">
        <v>101</v>
      </c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32">
        <v>225400</v>
      </c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>
        <v>225400</v>
      </c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>
        <v>117000</v>
      </c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>
        <f t="shared" si="2"/>
        <v>117000</v>
      </c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>
        <f t="shared" si="3"/>
        <v>108400</v>
      </c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>
        <f t="shared" si="4"/>
        <v>108400</v>
      </c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3"/>
    </row>
    <row r="71" spans="1:166" ht="24.2" customHeight="1" x14ac:dyDescent="0.2">
      <c r="A71" s="95" t="s">
        <v>74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6"/>
      <c r="AK71" s="44"/>
      <c r="AL71" s="45"/>
      <c r="AM71" s="45"/>
      <c r="AN71" s="45"/>
      <c r="AO71" s="45"/>
      <c r="AP71" s="45"/>
      <c r="AQ71" s="45" t="s">
        <v>102</v>
      </c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32">
        <v>45000</v>
      </c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>
        <v>45000</v>
      </c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>
        <f t="shared" si="2"/>
        <v>0</v>
      </c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>
        <f t="shared" si="3"/>
        <v>45000</v>
      </c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>
        <f t="shared" si="4"/>
        <v>45000</v>
      </c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3"/>
    </row>
    <row r="72" spans="1:166" ht="12.75" x14ac:dyDescent="0.2">
      <c r="A72" s="95" t="s">
        <v>76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6"/>
      <c r="AK72" s="44"/>
      <c r="AL72" s="45"/>
      <c r="AM72" s="45"/>
      <c r="AN72" s="45"/>
      <c r="AO72" s="45"/>
      <c r="AP72" s="45"/>
      <c r="AQ72" s="45" t="s">
        <v>103</v>
      </c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32">
        <v>24000</v>
      </c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>
        <v>24000</v>
      </c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>
        <f t="shared" si="2"/>
        <v>0</v>
      </c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>
        <f t="shared" si="3"/>
        <v>24000</v>
      </c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>
        <f t="shared" si="4"/>
        <v>24000</v>
      </c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3"/>
    </row>
    <row r="73" spans="1:166" ht="24.2" customHeight="1" x14ac:dyDescent="0.2">
      <c r="A73" s="95" t="s">
        <v>104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6"/>
      <c r="AK73" s="44"/>
      <c r="AL73" s="45"/>
      <c r="AM73" s="45"/>
      <c r="AN73" s="45"/>
      <c r="AO73" s="45"/>
      <c r="AP73" s="45"/>
      <c r="AQ73" s="45" t="s">
        <v>105</v>
      </c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32">
        <v>102500</v>
      </c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>
        <v>102500</v>
      </c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>
        <f t="shared" si="2"/>
        <v>0</v>
      </c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>
        <f t="shared" si="3"/>
        <v>102500</v>
      </c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>
        <f t="shared" si="4"/>
        <v>102500</v>
      </c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3"/>
    </row>
    <row r="74" spans="1:166" ht="24.2" customHeight="1" x14ac:dyDescent="0.2">
      <c r="A74" s="95" t="s">
        <v>80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6"/>
      <c r="AK74" s="44"/>
      <c r="AL74" s="45"/>
      <c r="AM74" s="45"/>
      <c r="AN74" s="45"/>
      <c r="AO74" s="45"/>
      <c r="AP74" s="45"/>
      <c r="AQ74" s="45" t="s">
        <v>106</v>
      </c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32">
        <v>50000</v>
      </c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>
        <v>50000</v>
      </c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>
        <f t="shared" si="2"/>
        <v>0</v>
      </c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>
        <f t="shared" si="3"/>
        <v>50000</v>
      </c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>
        <f t="shared" si="4"/>
        <v>50000</v>
      </c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3"/>
    </row>
    <row r="75" spans="1:166" ht="24.2" customHeight="1" x14ac:dyDescent="0.2">
      <c r="A75" s="95" t="s">
        <v>107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6"/>
      <c r="AK75" s="44"/>
      <c r="AL75" s="45"/>
      <c r="AM75" s="45"/>
      <c r="AN75" s="45"/>
      <c r="AO75" s="45"/>
      <c r="AP75" s="45"/>
      <c r="AQ75" s="45" t="s">
        <v>108</v>
      </c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32">
        <v>15000</v>
      </c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>
        <v>15000</v>
      </c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>
        <v>15000</v>
      </c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>
        <f t="shared" si="2"/>
        <v>15000</v>
      </c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>
        <f t="shared" si="3"/>
        <v>0</v>
      </c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>
        <f t="shared" si="4"/>
        <v>0</v>
      </c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3"/>
    </row>
    <row r="76" spans="1:166" ht="12.75" x14ac:dyDescent="0.2">
      <c r="A76" s="95" t="s">
        <v>84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6"/>
      <c r="AK76" s="44"/>
      <c r="AL76" s="45"/>
      <c r="AM76" s="45"/>
      <c r="AN76" s="45"/>
      <c r="AO76" s="45"/>
      <c r="AP76" s="45"/>
      <c r="AQ76" s="45" t="s">
        <v>109</v>
      </c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32">
        <v>42000</v>
      </c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>
        <v>42000</v>
      </c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>
        <f t="shared" si="2"/>
        <v>0</v>
      </c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>
        <f t="shared" si="3"/>
        <v>42000</v>
      </c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>
        <f t="shared" si="4"/>
        <v>42000</v>
      </c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3"/>
    </row>
    <row r="77" spans="1:166" ht="12.75" x14ac:dyDescent="0.2">
      <c r="A77" s="95" t="s">
        <v>110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6"/>
      <c r="AK77" s="44"/>
      <c r="AL77" s="45"/>
      <c r="AM77" s="45"/>
      <c r="AN77" s="45"/>
      <c r="AO77" s="45"/>
      <c r="AP77" s="45"/>
      <c r="AQ77" s="45" t="s">
        <v>111</v>
      </c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32">
        <v>35000</v>
      </c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>
        <v>35000</v>
      </c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>
        <v>10469.76</v>
      </c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>
        <f t="shared" si="2"/>
        <v>10469.76</v>
      </c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>
        <f t="shared" si="3"/>
        <v>24530.239999999998</v>
      </c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>
        <f t="shared" si="4"/>
        <v>24530.239999999998</v>
      </c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3"/>
    </row>
    <row r="78" spans="1:166" ht="24.2" customHeight="1" x14ac:dyDescent="0.2">
      <c r="A78" s="95" t="s">
        <v>74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6"/>
      <c r="AK78" s="44"/>
      <c r="AL78" s="45"/>
      <c r="AM78" s="45"/>
      <c r="AN78" s="45"/>
      <c r="AO78" s="45"/>
      <c r="AP78" s="45"/>
      <c r="AQ78" s="45" t="s">
        <v>112</v>
      </c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32">
        <v>10000</v>
      </c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>
        <v>10000</v>
      </c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>
        <f t="shared" si="2"/>
        <v>0</v>
      </c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>
        <f t="shared" si="3"/>
        <v>10000</v>
      </c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>
        <f t="shared" si="4"/>
        <v>10000</v>
      </c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3"/>
    </row>
    <row r="79" spans="1:166" ht="12.75" x14ac:dyDescent="0.2">
      <c r="A79" s="95" t="s">
        <v>76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6"/>
      <c r="AK79" s="44"/>
      <c r="AL79" s="45"/>
      <c r="AM79" s="45"/>
      <c r="AN79" s="45"/>
      <c r="AO79" s="45"/>
      <c r="AP79" s="45"/>
      <c r="AQ79" s="45" t="s">
        <v>113</v>
      </c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32">
        <v>13000</v>
      </c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>
        <v>13000</v>
      </c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>
        <v>4790.6499999999996</v>
      </c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>
        <f t="shared" si="2"/>
        <v>4790.6499999999996</v>
      </c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>
        <f t="shared" si="3"/>
        <v>8209.35</v>
      </c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>
        <f t="shared" si="4"/>
        <v>8209.35</v>
      </c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3"/>
    </row>
    <row r="80" spans="1:166" ht="24.2" customHeight="1" x14ac:dyDescent="0.2">
      <c r="A80" s="95" t="s">
        <v>82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6"/>
      <c r="AK80" s="44"/>
      <c r="AL80" s="45"/>
      <c r="AM80" s="45"/>
      <c r="AN80" s="45"/>
      <c r="AO80" s="45"/>
      <c r="AP80" s="45"/>
      <c r="AQ80" s="45" t="s">
        <v>114</v>
      </c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32">
        <v>10000</v>
      </c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>
        <v>10000</v>
      </c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>
        <f t="shared" si="2"/>
        <v>0</v>
      </c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>
        <f t="shared" si="3"/>
        <v>10000</v>
      </c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>
        <f t="shared" si="4"/>
        <v>10000</v>
      </c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3"/>
    </row>
    <row r="81" spans="1:166" ht="36.4" customHeight="1" x14ac:dyDescent="0.2">
      <c r="A81" s="95" t="s">
        <v>115</v>
      </c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6"/>
      <c r="AK81" s="44"/>
      <c r="AL81" s="45"/>
      <c r="AM81" s="45"/>
      <c r="AN81" s="45"/>
      <c r="AO81" s="45"/>
      <c r="AP81" s="45"/>
      <c r="AQ81" s="45" t="s">
        <v>116</v>
      </c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32">
        <v>20810</v>
      </c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>
        <v>20810</v>
      </c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>
        <v>5000</v>
      </c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>
        <f t="shared" si="2"/>
        <v>5000</v>
      </c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>
        <f t="shared" si="3"/>
        <v>15810</v>
      </c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>
        <f t="shared" si="4"/>
        <v>15810</v>
      </c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3"/>
    </row>
    <row r="82" spans="1:166" ht="12.75" x14ac:dyDescent="0.2">
      <c r="A82" s="95" t="s">
        <v>84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6"/>
      <c r="AK82" s="44"/>
      <c r="AL82" s="45"/>
      <c r="AM82" s="45"/>
      <c r="AN82" s="45"/>
      <c r="AO82" s="45"/>
      <c r="AP82" s="45"/>
      <c r="AQ82" s="45" t="s">
        <v>117</v>
      </c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32">
        <v>385390</v>
      </c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>
        <v>385390</v>
      </c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>
        <v>196726.93</v>
      </c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>
        <f t="shared" si="2"/>
        <v>196726.93</v>
      </c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>
        <f t="shared" si="3"/>
        <v>188663.07</v>
      </c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>
        <f t="shared" si="4"/>
        <v>188663.07</v>
      </c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3"/>
    </row>
    <row r="83" spans="1:166" ht="12.75" x14ac:dyDescent="0.2">
      <c r="A83" s="95" t="s">
        <v>86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6"/>
      <c r="AK83" s="44"/>
      <c r="AL83" s="45"/>
      <c r="AM83" s="45"/>
      <c r="AN83" s="45"/>
      <c r="AO83" s="45"/>
      <c r="AP83" s="45"/>
      <c r="AQ83" s="45" t="s">
        <v>118</v>
      </c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32">
        <v>223300</v>
      </c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>
        <v>223300</v>
      </c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>
        <v>121053</v>
      </c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>
        <f t="shared" si="2"/>
        <v>121053</v>
      </c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>
        <f t="shared" si="3"/>
        <v>102247</v>
      </c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>
        <f t="shared" si="4"/>
        <v>102247</v>
      </c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3"/>
    </row>
    <row r="84" spans="1:166" ht="24" customHeight="1" x14ac:dyDescent="0.2">
      <c r="A84" s="92" t="s">
        <v>119</v>
      </c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3"/>
      <c r="AK84" s="21" t="s">
        <v>120</v>
      </c>
      <c r="AL84" s="22"/>
      <c r="AM84" s="22"/>
      <c r="AN84" s="22"/>
      <c r="AO84" s="22"/>
      <c r="AP84" s="22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16">
        <v>-17800</v>
      </c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>
        <v>-17800</v>
      </c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>
        <v>236222.21</v>
      </c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32">
        <f t="shared" si="2"/>
        <v>236222.21</v>
      </c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7"/>
    </row>
    <row r="85" spans="1:166" ht="24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35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35.2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</row>
    <row r="88" spans="1:166" ht="12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</row>
    <row r="89" spans="1:166" ht="8.2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9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</row>
    <row r="91" spans="1:16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6" t="s">
        <v>121</v>
      </c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6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2" t="s">
        <v>122</v>
      </c>
    </row>
    <row r="92" spans="1:166" ht="12.75" customHeight="1" x14ac:dyDescent="0.2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</row>
    <row r="93" spans="1:166" ht="11.25" customHeight="1" x14ac:dyDescent="0.2">
      <c r="A93" s="84" t="s">
        <v>20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9"/>
      <c r="AP93" s="83" t="s">
        <v>21</v>
      </c>
      <c r="AQ93" s="84"/>
      <c r="AR93" s="84"/>
      <c r="AS93" s="84"/>
      <c r="AT93" s="84"/>
      <c r="AU93" s="89"/>
      <c r="AV93" s="83" t="s">
        <v>123</v>
      </c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9"/>
      <c r="BL93" s="83" t="s">
        <v>60</v>
      </c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9"/>
      <c r="CF93" s="80" t="s">
        <v>24</v>
      </c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2"/>
      <c r="ET93" s="83" t="s">
        <v>25</v>
      </c>
      <c r="EU93" s="84"/>
      <c r="EV93" s="84"/>
      <c r="EW93" s="84"/>
      <c r="EX93" s="84"/>
      <c r="EY93" s="84"/>
      <c r="EZ93" s="84"/>
      <c r="FA93" s="84"/>
      <c r="FB93" s="84"/>
      <c r="FC93" s="84"/>
      <c r="FD93" s="84"/>
      <c r="FE93" s="84"/>
      <c r="FF93" s="84"/>
      <c r="FG93" s="84"/>
      <c r="FH93" s="84"/>
      <c r="FI93" s="84"/>
      <c r="FJ93" s="85"/>
    </row>
    <row r="94" spans="1:166" ht="69.75" customHeight="1" x14ac:dyDescent="0.2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90"/>
      <c r="AP94" s="86"/>
      <c r="AQ94" s="87"/>
      <c r="AR94" s="87"/>
      <c r="AS94" s="87"/>
      <c r="AT94" s="87"/>
      <c r="AU94" s="90"/>
      <c r="AV94" s="86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90"/>
      <c r="BL94" s="86"/>
      <c r="BM94" s="87"/>
      <c r="BN94" s="87"/>
      <c r="BO94" s="87"/>
      <c r="BP94" s="87"/>
      <c r="BQ94" s="87"/>
      <c r="BR94" s="87"/>
      <c r="BS94" s="87"/>
      <c r="BT94" s="87"/>
      <c r="BU94" s="87"/>
      <c r="BV94" s="87"/>
      <c r="BW94" s="87"/>
      <c r="BX94" s="87"/>
      <c r="BY94" s="87"/>
      <c r="BZ94" s="87"/>
      <c r="CA94" s="87"/>
      <c r="CB94" s="87"/>
      <c r="CC94" s="87"/>
      <c r="CD94" s="87"/>
      <c r="CE94" s="90"/>
      <c r="CF94" s="81" t="s">
        <v>124</v>
      </c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2"/>
      <c r="CW94" s="80" t="s">
        <v>27</v>
      </c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2"/>
      <c r="DN94" s="80" t="s">
        <v>28</v>
      </c>
      <c r="DO94" s="81"/>
      <c r="DP94" s="81"/>
      <c r="DQ94" s="81"/>
      <c r="DR94" s="81"/>
      <c r="DS94" s="81"/>
      <c r="DT94" s="81"/>
      <c r="DU94" s="81"/>
      <c r="DV94" s="81"/>
      <c r="DW94" s="81"/>
      <c r="DX94" s="81"/>
      <c r="DY94" s="81"/>
      <c r="DZ94" s="81"/>
      <c r="EA94" s="81"/>
      <c r="EB94" s="81"/>
      <c r="EC94" s="81"/>
      <c r="ED94" s="82"/>
      <c r="EE94" s="80" t="s">
        <v>29</v>
      </c>
      <c r="EF94" s="81"/>
      <c r="EG94" s="81"/>
      <c r="EH94" s="81"/>
      <c r="EI94" s="81"/>
      <c r="EJ94" s="81"/>
      <c r="EK94" s="81"/>
      <c r="EL94" s="81"/>
      <c r="EM94" s="81"/>
      <c r="EN94" s="81"/>
      <c r="EO94" s="81"/>
      <c r="EP94" s="81"/>
      <c r="EQ94" s="81"/>
      <c r="ER94" s="81"/>
      <c r="ES94" s="82"/>
      <c r="ET94" s="86"/>
      <c r="EU94" s="87"/>
      <c r="EV94" s="87"/>
      <c r="EW94" s="87"/>
      <c r="EX94" s="87"/>
      <c r="EY94" s="87"/>
      <c r="EZ94" s="87"/>
      <c r="FA94" s="87"/>
      <c r="FB94" s="87"/>
      <c r="FC94" s="87"/>
      <c r="FD94" s="87"/>
      <c r="FE94" s="87"/>
      <c r="FF94" s="87"/>
      <c r="FG94" s="87"/>
      <c r="FH94" s="87"/>
      <c r="FI94" s="87"/>
      <c r="FJ94" s="88"/>
    </row>
    <row r="95" spans="1:166" ht="12" customHeight="1" x14ac:dyDescent="0.2">
      <c r="A95" s="77">
        <v>1</v>
      </c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8"/>
      <c r="AP95" s="74">
        <v>2</v>
      </c>
      <c r="AQ95" s="75"/>
      <c r="AR95" s="75"/>
      <c r="AS95" s="75"/>
      <c r="AT95" s="75"/>
      <c r="AU95" s="76"/>
      <c r="AV95" s="74">
        <v>3</v>
      </c>
      <c r="AW95" s="75"/>
      <c r="AX95" s="75"/>
      <c r="AY95" s="75"/>
      <c r="AZ95" s="75"/>
      <c r="BA95" s="75"/>
      <c r="BB95" s="75"/>
      <c r="BC95" s="75"/>
      <c r="BD95" s="75"/>
      <c r="BE95" s="63"/>
      <c r="BF95" s="63"/>
      <c r="BG95" s="63"/>
      <c r="BH95" s="63"/>
      <c r="BI95" s="63"/>
      <c r="BJ95" s="63"/>
      <c r="BK95" s="79"/>
      <c r="BL95" s="74">
        <v>4</v>
      </c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6"/>
      <c r="CF95" s="74">
        <v>5</v>
      </c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6"/>
      <c r="CW95" s="74">
        <v>6</v>
      </c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6"/>
      <c r="DN95" s="74">
        <v>7</v>
      </c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6"/>
      <c r="EE95" s="74">
        <v>8</v>
      </c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6"/>
      <c r="ET95" s="62">
        <v>9</v>
      </c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4"/>
    </row>
    <row r="96" spans="1:166" ht="37.5" customHeight="1" x14ac:dyDescent="0.2">
      <c r="A96" s="65" t="s">
        <v>125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6"/>
      <c r="AP96" s="67" t="s">
        <v>126</v>
      </c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9"/>
      <c r="BF96" s="70"/>
      <c r="BG96" s="70"/>
      <c r="BH96" s="70"/>
      <c r="BI96" s="70"/>
      <c r="BJ96" s="70"/>
      <c r="BK96" s="71"/>
      <c r="BL96" s="72">
        <v>17800</v>
      </c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>
        <v>-236222.21</v>
      </c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72"/>
      <c r="DM96" s="72"/>
      <c r="DN96" s="72"/>
      <c r="DO96" s="72"/>
      <c r="DP96" s="72"/>
      <c r="DQ96" s="72"/>
      <c r="DR96" s="72"/>
      <c r="DS96" s="72"/>
      <c r="DT96" s="72"/>
      <c r="DU96" s="72"/>
      <c r="DV96" s="72"/>
      <c r="DW96" s="72"/>
      <c r="DX96" s="72"/>
      <c r="DY96" s="72"/>
      <c r="DZ96" s="72"/>
      <c r="EA96" s="72"/>
      <c r="EB96" s="72"/>
      <c r="EC96" s="72"/>
      <c r="ED96" s="72"/>
      <c r="EE96" s="72">
        <f t="shared" ref="EE96:EE110" si="5">CF96+CW96+DN96</f>
        <v>-236222.21</v>
      </c>
      <c r="EF96" s="72"/>
      <c r="EG96" s="72"/>
      <c r="EH96" s="72"/>
      <c r="EI96" s="72"/>
      <c r="EJ96" s="72"/>
      <c r="EK96" s="72"/>
      <c r="EL96" s="72"/>
      <c r="EM96" s="72"/>
      <c r="EN96" s="72"/>
      <c r="EO96" s="72"/>
      <c r="EP96" s="72"/>
      <c r="EQ96" s="72"/>
      <c r="ER96" s="72"/>
      <c r="ES96" s="72"/>
      <c r="ET96" s="72">
        <f t="shared" ref="ET96:ET101" si="6">BL96-CF96-CW96-DN96</f>
        <v>254022.21</v>
      </c>
      <c r="EU96" s="72"/>
      <c r="EV96" s="72"/>
      <c r="EW96" s="72"/>
      <c r="EX96" s="72"/>
      <c r="EY96" s="72"/>
      <c r="EZ96" s="72"/>
      <c r="FA96" s="72"/>
      <c r="FB96" s="72"/>
      <c r="FC96" s="72"/>
      <c r="FD96" s="72"/>
      <c r="FE96" s="72"/>
      <c r="FF96" s="72"/>
      <c r="FG96" s="72"/>
      <c r="FH96" s="72"/>
      <c r="FI96" s="72"/>
      <c r="FJ96" s="73"/>
    </row>
    <row r="97" spans="1:166" ht="36.75" customHeight="1" x14ac:dyDescent="0.2">
      <c r="A97" s="59" t="s">
        <v>127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60"/>
      <c r="AP97" s="44" t="s">
        <v>128</v>
      </c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6"/>
      <c r="BF97" s="38"/>
      <c r="BG97" s="38"/>
      <c r="BH97" s="38"/>
      <c r="BI97" s="38"/>
      <c r="BJ97" s="38"/>
      <c r="BK97" s="39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29">
        <f t="shared" si="5"/>
        <v>0</v>
      </c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1"/>
      <c r="ET97" s="29">
        <f t="shared" si="6"/>
        <v>0</v>
      </c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61"/>
    </row>
    <row r="98" spans="1:166" ht="17.25" customHeight="1" x14ac:dyDescent="0.2">
      <c r="A98" s="47" t="s">
        <v>129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8"/>
      <c r="AP98" s="49"/>
      <c r="AQ98" s="50"/>
      <c r="AR98" s="50"/>
      <c r="AS98" s="50"/>
      <c r="AT98" s="50"/>
      <c r="AU98" s="51"/>
      <c r="AV98" s="52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4"/>
      <c r="BL98" s="55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7"/>
      <c r="CF98" s="55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7"/>
      <c r="CW98" s="55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7"/>
      <c r="DN98" s="55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7"/>
      <c r="EE98" s="32">
        <f t="shared" si="5"/>
        <v>0</v>
      </c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>
        <f t="shared" si="6"/>
        <v>0</v>
      </c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3"/>
    </row>
    <row r="99" spans="1:166" ht="24" customHeight="1" x14ac:dyDescent="0.2">
      <c r="A99" s="59" t="s">
        <v>130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60"/>
      <c r="AP99" s="44" t="s">
        <v>131</v>
      </c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6"/>
      <c r="BF99" s="38"/>
      <c r="BG99" s="38"/>
      <c r="BH99" s="38"/>
      <c r="BI99" s="38"/>
      <c r="BJ99" s="38"/>
      <c r="BK99" s="39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>
        <f t="shared" si="5"/>
        <v>0</v>
      </c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>
        <f t="shared" si="6"/>
        <v>0</v>
      </c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3"/>
    </row>
    <row r="100" spans="1:166" ht="17.25" customHeight="1" x14ac:dyDescent="0.2">
      <c r="A100" s="47" t="s">
        <v>129</v>
      </c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8"/>
      <c r="AP100" s="49"/>
      <c r="AQ100" s="50"/>
      <c r="AR100" s="50"/>
      <c r="AS100" s="50"/>
      <c r="AT100" s="50"/>
      <c r="AU100" s="51"/>
      <c r="AV100" s="52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4"/>
      <c r="BL100" s="55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7"/>
      <c r="CF100" s="55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7"/>
      <c r="CW100" s="55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7"/>
      <c r="DN100" s="55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7"/>
      <c r="EE100" s="32">
        <f t="shared" si="5"/>
        <v>0</v>
      </c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>
        <f t="shared" si="6"/>
        <v>0</v>
      </c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3"/>
    </row>
    <row r="101" spans="1:166" ht="31.5" customHeight="1" x14ac:dyDescent="0.2">
      <c r="A101" s="58" t="s">
        <v>132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44" t="s">
        <v>133</v>
      </c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6"/>
      <c r="BF101" s="38"/>
      <c r="BG101" s="38"/>
      <c r="BH101" s="38"/>
      <c r="BI101" s="38"/>
      <c r="BJ101" s="38"/>
      <c r="BK101" s="39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>
        <f t="shared" si="5"/>
        <v>0</v>
      </c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>
        <f t="shared" si="6"/>
        <v>0</v>
      </c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3"/>
    </row>
    <row r="102" spans="1:166" ht="15" customHeight="1" x14ac:dyDescent="0.2">
      <c r="A102" s="35" t="s">
        <v>134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44" t="s">
        <v>135</v>
      </c>
      <c r="AQ102" s="45"/>
      <c r="AR102" s="45"/>
      <c r="AS102" s="45"/>
      <c r="AT102" s="45"/>
      <c r="AU102" s="45"/>
      <c r="AV102" s="22"/>
      <c r="AW102" s="22"/>
      <c r="AX102" s="22"/>
      <c r="AY102" s="22"/>
      <c r="AZ102" s="22"/>
      <c r="BA102" s="22"/>
      <c r="BB102" s="22"/>
      <c r="BC102" s="22"/>
      <c r="BD102" s="22"/>
      <c r="BE102" s="23"/>
      <c r="BF102" s="24"/>
      <c r="BG102" s="24"/>
      <c r="BH102" s="24"/>
      <c r="BI102" s="24"/>
      <c r="BJ102" s="24"/>
      <c r="BK102" s="25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>
        <f t="shared" si="5"/>
        <v>0</v>
      </c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3"/>
    </row>
    <row r="103" spans="1:166" ht="15" customHeight="1" x14ac:dyDescent="0.2">
      <c r="A103" s="35" t="s">
        <v>136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6"/>
      <c r="AP103" s="37" t="s">
        <v>137</v>
      </c>
      <c r="AQ103" s="38"/>
      <c r="AR103" s="38"/>
      <c r="AS103" s="38"/>
      <c r="AT103" s="38"/>
      <c r="AU103" s="39"/>
      <c r="AV103" s="40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2"/>
      <c r="BL103" s="29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1"/>
      <c r="CF103" s="29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1"/>
      <c r="CW103" s="29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1"/>
      <c r="DN103" s="29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1"/>
      <c r="EE103" s="32">
        <f t="shared" si="5"/>
        <v>0</v>
      </c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3"/>
    </row>
    <row r="104" spans="1:166" ht="31.5" customHeight="1" x14ac:dyDescent="0.2">
      <c r="A104" s="34" t="s">
        <v>138</v>
      </c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43"/>
      <c r="AP104" s="44" t="s">
        <v>139</v>
      </c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6"/>
      <c r="BF104" s="38"/>
      <c r="BG104" s="38"/>
      <c r="BH104" s="38"/>
      <c r="BI104" s="38"/>
      <c r="BJ104" s="38"/>
      <c r="BK104" s="39"/>
      <c r="BL104" s="32">
        <v>17800</v>
      </c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>
        <v>-236222.21</v>
      </c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>
        <f t="shared" si="5"/>
        <v>-236222.21</v>
      </c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3"/>
    </row>
    <row r="105" spans="1:166" ht="38.25" customHeight="1" x14ac:dyDescent="0.2">
      <c r="A105" s="34" t="s">
        <v>140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6"/>
      <c r="AP105" s="37" t="s">
        <v>141</v>
      </c>
      <c r="AQ105" s="38"/>
      <c r="AR105" s="38"/>
      <c r="AS105" s="38"/>
      <c r="AT105" s="38"/>
      <c r="AU105" s="39"/>
      <c r="AV105" s="40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2"/>
      <c r="BL105" s="29">
        <v>17800</v>
      </c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1"/>
      <c r="CF105" s="29">
        <v>-236222.21</v>
      </c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1"/>
      <c r="CW105" s="29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1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>
        <f t="shared" si="5"/>
        <v>-236222.21</v>
      </c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3"/>
    </row>
    <row r="106" spans="1:166" ht="36" customHeight="1" x14ac:dyDescent="0.2">
      <c r="A106" s="34" t="s">
        <v>142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6"/>
      <c r="AP106" s="44" t="s">
        <v>143</v>
      </c>
      <c r="AQ106" s="45"/>
      <c r="AR106" s="45"/>
      <c r="AS106" s="45"/>
      <c r="AT106" s="45"/>
      <c r="AU106" s="45"/>
      <c r="AV106" s="22"/>
      <c r="AW106" s="22"/>
      <c r="AX106" s="22"/>
      <c r="AY106" s="22"/>
      <c r="AZ106" s="22"/>
      <c r="BA106" s="22"/>
      <c r="BB106" s="22"/>
      <c r="BC106" s="22"/>
      <c r="BD106" s="22"/>
      <c r="BE106" s="23"/>
      <c r="BF106" s="24"/>
      <c r="BG106" s="24"/>
      <c r="BH106" s="24"/>
      <c r="BI106" s="24"/>
      <c r="BJ106" s="24"/>
      <c r="BK106" s="25"/>
      <c r="BL106" s="32">
        <v>-4238105.8</v>
      </c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>
        <v>-1799603.59</v>
      </c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>
        <f t="shared" si="5"/>
        <v>-1799603.59</v>
      </c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3"/>
    </row>
    <row r="107" spans="1:166" ht="26.25" customHeight="1" x14ac:dyDescent="0.2">
      <c r="A107" s="34" t="s">
        <v>144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6"/>
      <c r="AP107" s="37" t="s">
        <v>145</v>
      </c>
      <c r="AQ107" s="38"/>
      <c r="AR107" s="38"/>
      <c r="AS107" s="38"/>
      <c r="AT107" s="38"/>
      <c r="AU107" s="39"/>
      <c r="AV107" s="40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2"/>
      <c r="BL107" s="29">
        <v>4255905.8</v>
      </c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1"/>
      <c r="CF107" s="29">
        <v>1563381.38</v>
      </c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1"/>
      <c r="CW107" s="29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1"/>
      <c r="DN107" s="29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1"/>
      <c r="EE107" s="32">
        <f t="shared" si="5"/>
        <v>1563381.38</v>
      </c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3"/>
    </row>
    <row r="108" spans="1:166" ht="27.75" customHeight="1" x14ac:dyDescent="0.2">
      <c r="A108" s="34" t="s">
        <v>146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43"/>
      <c r="AP108" s="44" t="s">
        <v>147</v>
      </c>
      <c r="AQ108" s="45"/>
      <c r="AR108" s="45"/>
      <c r="AS108" s="45"/>
      <c r="AT108" s="45"/>
      <c r="AU108" s="45"/>
      <c r="AV108" s="22"/>
      <c r="AW108" s="22"/>
      <c r="AX108" s="22"/>
      <c r="AY108" s="22"/>
      <c r="AZ108" s="22"/>
      <c r="BA108" s="22"/>
      <c r="BB108" s="22"/>
      <c r="BC108" s="22"/>
      <c r="BD108" s="22"/>
      <c r="BE108" s="23"/>
      <c r="BF108" s="24"/>
      <c r="BG108" s="24"/>
      <c r="BH108" s="24"/>
      <c r="BI108" s="24"/>
      <c r="BJ108" s="24"/>
      <c r="BK108" s="25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29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1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>
        <f t="shared" si="5"/>
        <v>0</v>
      </c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3"/>
    </row>
    <row r="109" spans="1:166" ht="24" customHeight="1" x14ac:dyDescent="0.2">
      <c r="A109" s="34" t="s">
        <v>148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6"/>
      <c r="AP109" s="37" t="s">
        <v>149</v>
      </c>
      <c r="AQ109" s="38"/>
      <c r="AR109" s="38"/>
      <c r="AS109" s="38"/>
      <c r="AT109" s="38"/>
      <c r="AU109" s="39"/>
      <c r="AV109" s="40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2"/>
      <c r="BL109" s="29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1"/>
      <c r="CF109" s="29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1"/>
      <c r="CW109" s="29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1"/>
      <c r="DN109" s="29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1"/>
      <c r="EE109" s="32">
        <f t="shared" si="5"/>
        <v>0</v>
      </c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3"/>
    </row>
    <row r="110" spans="1:166" ht="25.5" customHeight="1" x14ac:dyDescent="0.2">
      <c r="A110" s="18" t="s">
        <v>150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20"/>
      <c r="AP110" s="21" t="s">
        <v>151</v>
      </c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3"/>
      <c r="BF110" s="24"/>
      <c r="BG110" s="24"/>
      <c r="BH110" s="24"/>
      <c r="BI110" s="24"/>
      <c r="BJ110" s="24"/>
      <c r="BK110" s="25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26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8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>
        <f t="shared" si="5"/>
        <v>0</v>
      </c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7"/>
    </row>
    <row r="111" spans="1:16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25" customHeight="1" x14ac:dyDescent="0.2">
      <c r="A113" s="1" t="s">
        <v>152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"/>
      <c r="AG113" s="1"/>
      <c r="AH113" s="14" t="s">
        <v>161</v>
      </c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 t="s">
        <v>153</v>
      </c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15" t="s">
        <v>154</v>
      </c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"/>
      <c r="AG114" s="1"/>
      <c r="AH114" s="15" t="s">
        <v>155</v>
      </c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 t="s">
        <v>156</v>
      </c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"/>
      <c r="DR114" s="1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 x14ac:dyDescent="0.2">
      <c r="A115" s="1" t="s">
        <v>157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"/>
      <c r="AG115" s="1"/>
      <c r="AH115" s="14" t="s">
        <v>162</v>
      </c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5" t="s">
        <v>154</v>
      </c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7"/>
      <c r="DR115" s="7"/>
      <c r="DS115" s="15" t="s">
        <v>155</v>
      </c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5" t="s">
        <v>154</v>
      </c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7"/>
      <c r="AG116" s="7"/>
      <c r="AH116" s="15" t="s">
        <v>155</v>
      </c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7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 x14ac:dyDescent="0.2">
      <c r="A118" s="12" t="s">
        <v>158</v>
      </c>
      <c r="B118" s="12"/>
      <c r="C118" s="13"/>
      <c r="D118" s="13"/>
      <c r="E118" s="13"/>
      <c r="F118" s="1" t="s">
        <v>158</v>
      </c>
      <c r="G118" s="1"/>
      <c r="H118" s="1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2">
        <v>200</v>
      </c>
      <c r="Z118" s="12"/>
      <c r="AA118" s="12"/>
      <c r="AB118" s="12"/>
      <c r="AC118" s="12"/>
      <c r="AD118" s="11"/>
      <c r="AE118" s="11"/>
      <c r="AF118" s="1"/>
      <c r="AG118" s="1" t="s">
        <v>159</v>
      </c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1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1"/>
      <c r="CY119" s="1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1"/>
      <c r="DW119" s="1"/>
      <c r="DX119" s="2"/>
      <c r="DY119" s="2"/>
      <c r="DZ119" s="5"/>
      <c r="EA119" s="5"/>
      <c r="EB119" s="5"/>
      <c r="EC119" s="1"/>
      <c r="ED119" s="1"/>
      <c r="EE119" s="1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2"/>
      <c r="EW119" s="2"/>
      <c r="EX119" s="2"/>
      <c r="EY119" s="2"/>
      <c r="EZ119" s="2"/>
      <c r="FA119" s="8"/>
      <c r="FB119" s="8"/>
      <c r="FC119" s="1"/>
      <c r="FD119" s="1"/>
      <c r="FE119" s="1"/>
      <c r="FF119" s="1"/>
      <c r="FG119" s="1"/>
      <c r="FH119" s="1"/>
      <c r="FI119" s="1"/>
      <c r="FJ119" s="1"/>
    </row>
    <row r="120" spans="1:166" ht="9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1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10"/>
      <c r="CY120" s="10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</sheetData>
  <mergeCells count="778">
    <mergeCell ref="ET12:FJ12"/>
    <mergeCell ref="X10:EB10"/>
    <mergeCell ref="V6:EB6"/>
    <mergeCell ref="ET6:FJ6"/>
    <mergeCell ref="A7:BB9"/>
    <mergeCell ref="BE7:EB9"/>
    <mergeCell ref="ET7:FJ7"/>
    <mergeCell ref="ET8:FJ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A43:FJ43"/>
    <mergeCell ref="A44:AJ45"/>
    <mergeCell ref="AK44:AP45"/>
    <mergeCell ref="AQ44:BB45"/>
    <mergeCell ref="BC44:BT45"/>
    <mergeCell ref="EX45:FJ45"/>
    <mergeCell ref="BU44:CG45"/>
    <mergeCell ref="CH44:EJ44"/>
    <mergeCell ref="EK44:FJ44"/>
    <mergeCell ref="CH45:CW45"/>
    <mergeCell ref="CX45:DJ45"/>
    <mergeCell ref="DK45:DW45"/>
    <mergeCell ref="DX45:EJ45"/>
    <mergeCell ref="EK45:EW45"/>
    <mergeCell ref="A47:AJ47"/>
    <mergeCell ref="AK47:AP47"/>
    <mergeCell ref="AQ47:BB47"/>
    <mergeCell ref="BC47:BT47"/>
    <mergeCell ref="BU47:CG47"/>
    <mergeCell ref="A46:AJ46"/>
    <mergeCell ref="AK46:AP46"/>
    <mergeCell ref="AQ46:BB46"/>
    <mergeCell ref="BC46:BT46"/>
    <mergeCell ref="BU46:CG46"/>
    <mergeCell ref="CH47:CW47"/>
    <mergeCell ref="CX47:DJ47"/>
    <mergeCell ref="DK47:DW47"/>
    <mergeCell ref="DX47:EJ47"/>
    <mergeCell ref="EK47:EW47"/>
    <mergeCell ref="EX47:FJ47"/>
    <mergeCell ref="CX46:DJ46"/>
    <mergeCell ref="DK46:DW46"/>
    <mergeCell ref="DX46:EJ46"/>
    <mergeCell ref="EK46:EW46"/>
    <mergeCell ref="EX46:FJ46"/>
    <mergeCell ref="CH46:CW46"/>
    <mergeCell ref="EK49:EW49"/>
    <mergeCell ref="EX49:FJ49"/>
    <mergeCell ref="BU49:CG49"/>
    <mergeCell ref="CH49:CW49"/>
    <mergeCell ref="CX49:DJ49"/>
    <mergeCell ref="DK49:DW49"/>
    <mergeCell ref="CX48:DJ48"/>
    <mergeCell ref="A49:AJ49"/>
    <mergeCell ref="AK49:AP49"/>
    <mergeCell ref="AQ49:BB49"/>
    <mergeCell ref="BC49:BT49"/>
    <mergeCell ref="DX49:EJ49"/>
    <mergeCell ref="EK48:EW48"/>
    <mergeCell ref="EX48:FJ48"/>
    <mergeCell ref="A48:AJ48"/>
    <mergeCell ref="AK48:AP48"/>
    <mergeCell ref="AQ48:BB48"/>
    <mergeCell ref="BC48:BT48"/>
    <mergeCell ref="BU48:CG48"/>
    <mergeCell ref="DK48:DW48"/>
    <mergeCell ref="DX48:EJ48"/>
    <mergeCell ref="CH48:CW48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EK50:EW50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EK52:EW52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EK54:EW54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EK56:EW56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EK58:EW58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EK60:EW60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EK62:EW62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EK64:EW64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EK66:EW66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EK68:EW68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EK70:EW70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EK72:EW72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EK74:EW74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EK76:EW76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EK78:EW78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EK80:EW80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EK82:EW82"/>
    <mergeCell ref="A93:AO94"/>
    <mergeCell ref="AP93:AU94"/>
    <mergeCell ref="AV93:BK94"/>
    <mergeCell ref="BL93:CE94"/>
    <mergeCell ref="A92:FJ92"/>
    <mergeCell ref="DX84:EJ84"/>
    <mergeCell ref="DK84:DW84"/>
    <mergeCell ref="A84:AJ84"/>
    <mergeCell ref="AK84:AP84"/>
    <mergeCell ref="AQ84:BB84"/>
    <mergeCell ref="BC84:BT84"/>
    <mergeCell ref="CF93:ES93"/>
    <mergeCell ref="ET93:FJ94"/>
    <mergeCell ref="CF94:CV94"/>
    <mergeCell ref="CW94:DM94"/>
    <mergeCell ref="DN94:ED94"/>
    <mergeCell ref="EE94:ES94"/>
    <mergeCell ref="EK84:EW84"/>
    <mergeCell ref="EX84:FJ84"/>
    <mergeCell ref="BU84:CG84"/>
    <mergeCell ref="CH84:CW84"/>
    <mergeCell ref="CX84:DJ84"/>
    <mergeCell ref="ET95:FJ95"/>
    <mergeCell ref="A96:AO96"/>
    <mergeCell ref="AP96:AU96"/>
    <mergeCell ref="AV96:BK96"/>
    <mergeCell ref="BL96:CE96"/>
    <mergeCell ref="CF96:CV96"/>
    <mergeCell ref="CW96:DM96"/>
    <mergeCell ref="DN96:ED96"/>
    <mergeCell ref="EE96:ES96"/>
    <mergeCell ref="ET96:FJ96"/>
    <mergeCell ref="CF95:CV95"/>
    <mergeCell ref="CW95:DM95"/>
    <mergeCell ref="DN95:ED95"/>
    <mergeCell ref="EE95:ES95"/>
    <mergeCell ref="A95:AO95"/>
    <mergeCell ref="AP95:AU95"/>
    <mergeCell ref="AV95:BK95"/>
    <mergeCell ref="BL95:CE95"/>
    <mergeCell ref="EE97:ES97"/>
    <mergeCell ref="ET97:FJ97"/>
    <mergeCell ref="ET98:FJ98"/>
    <mergeCell ref="CF98:CV98"/>
    <mergeCell ref="CW98:DM98"/>
    <mergeCell ref="DN98:ED98"/>
    <mergeCell ref="EE98:ES98"/>
    <mergeCell ref="A97:AO97"/>
    <mergeCell ref="AP97:AU97"/>
    <mergeCell ref="AV97:BK97"/>
    <mergeCell ref="BL97:CE97"/>
    <mergeCell ref="CF97:CV97"/>
    <mergeCell ref="CW97:DM97"/>
    <mergeCell ref="A98:AO98"/>
    <mergeCell ref="AP98:AU98"/>
    <mergeCell ref="AV98:BK98"/>
    <mergeCell ref="BL98:CE98"/>
    <mergeCell ref="A99:AO99"/>
    <mergeCell ref="AP99:AU99"/>
    <mergeCell ref="AV99:BK99"/>
    <mergeCell ref="BL99:CE99"/>
    <mergeCell ref="DN97:ED97"/>
    <mergeCell ref="CW99:DM99"/>
    <mergeCell ref="DN99:ED99"/>
    <mergeCell ref="EE99:ES99"/>
    <mergeCell ref="ET99:FJ99"/>
    <mergeCell ref="ET100:FJ100"/>
    <mergeCell ref="CF100:CV100"/>
    <mergeCell ref="CW100:DM100"/>
    <mergeCell ref="DN100:ED100"/>
    <mergeCell ref="EE100:ES100"/>
    <mergeCell ref="A100:AO100"/>
    <mergeCell ref="AP100:AU100"/>
    <mergeCell ref="AV100:BK100"/>
    <mergeCell ref="BL100:CE100"/>
    <mergeCell ref="A101:AO101"/>
    <mergeCell ref="AP101:AU101"/>
    <mergeCell ref="AV101:BK101"/>
    <mergeCell ref="BL101:CE101"/>
    <mergeCell ref="CF99:CV99"/>
    <mergeCell ref="EE102:ES102"/>
    <mergeCell ref="ET102:FJ102"/>
    <mergeCell ref="ET103:FJ103"/>
    <mergeCell ref="A103:AO103"/>
    <mergeCell ref="AP103:AU103"/>
    <mergeCell ref="AV103:BK103"/>
    <mergeCell ref="BL103:CE103"/>
    <mergeCell ref="CF103:CV103"/>
    <mergeCell ref="CF101:CV101"/>
    <mergeCell ref="CW101:DM101"/>
    <mergeCell ref="DN101:ED101"/>
    <mergeCell ref="EE101:ES101"/>
    <mergeCell ref="ET101:FJ101"/>
    <mergeCell ref="A102:AO102"/>
    <mergeCell ref="AP102:AU102"/>
    <mergeCell ref="AV102:BK102"/>
    <mergeCell ref="BL102:CE102"/>
    <mergeCell ref="CF102:CV102"/>
    <mergeCell ref="A104:AO104"/>
    <mergeCell ref="AP104:AU104"/>
    <mergeCell ref="AV104:BK104"/>
    <mergeCell ref="BL104:CE104"/>
    <mergeCell ref="CF104:CV104"/>
    <mergeCell ref="CW104:DM104"/>
    <mergeCell ref="DN104:ED104"/>
    <mergeCell ref="CW102:DM102"/>
    <mergeCell ref="DN102:ED102"/>
    <mergeCell ref="EE104:ES104"/>
    <mergeCell ref="ET104:FJ104"/>
    <mergeCell ref="CF105:CV105"/>
    <mergeCell ref="CW105:DM105"/>
    <mergeCell ref="DN105:ED105"/>
    <mergeCell ref="EE105:ES105"/>
    <mergeCell ref="CW103:DM103"/>
    <mergeCell ref="DN103:ED103"/>
    <mergeCell ref="EE103:ES103"/>
    <mergeCell ref="CW106:DM106"/>
    <mergeCell ref="DN106:ED106"/>
    <mergeCell ref="EE106:ES106"/>
    <mergeCell ref="ET106:FJ106"/>
    <mergeCell ref="CF107:CV107"/>
    <mergeCell ref="CW107:DM107"/>
    <mergeCell ref="DN107:ED107"/>
    <mergeCell ref="EE107:ES107"/>
    <mergeCell ref="A105:AO105"/>
    <mergeCell ref="AP105:AU105"/>
    <mergeCell ref="AV105:BK105"/>
    <mergeCell ref="BL105:CE105"/>
    <mergeCell ref="ET105:FJ105"/>
    <mergeCell ref="A106:AO106"/>
    <mergeCell ref="AP106:AU106"/>
    <mergeCell ref="AV106:BK106"/>
    <mergeCell ref="BL106:CE106"/>
    <mergeCell ref="CF106:CV106"/>
    <mergeCell ref="ET108:FJ108"/>
    <mergeCell ref="A109:AO109"/>
    <mergeCell ref="AP109:AU109"/>
    <mergeCell ref="AV109:BK109"/>
    <mergeCell ref="BL109:CE109"/>
    <mergeCell ref="ET109:FJ109"/>
    <mergeCell ref="CF109:CV109"/>
    <mergeCell ref="A107:AO107"/>
    <mergeCell ref="AP107:AU107"/>
    <mergeCell ref="AV107:BK107"/>
    <mergeCell ref="BL107:CE107"/>
    <mergeCell ref="ET107:FJ107"/>
    <mergeCell ref="A108:AO108"/>
    <mergeCell ref="AP108:AU108"/>
    <mergeCell ref="AV108:BK108"/>
    <mergeCell ref="BL108:CE108"/>
    <mergeCell ref="CF108:CV108"/>
    <mergeCell ref="CW109:DM109"/>
    <mergeCell ref="DN109:ED109"/>
    <mergeCell ref="EE109:ES109"/>
    <mergeCell ref="CW110:DM110"/>
    <mergeCell ref="DN110:ED110"/>
    <mergeCell ref="EE110:ES110"/>
    <mergeCell ref="CW108:DM108"/>
    <mergeCell ref="DN108:ED108"/>
    <mergeCell ref="EE108:ES108"/>
    <mergeCell ref="N113:AE113"/>
    <mergeCell ref="AH113:BH113"/>
    <mergeCell ref="N114:AE114"/>
    <mergeCell ref="AH114:BH114"/>
    <mergeCell ref="R115:AE115"/>
    <mergeCell ref="AH115:BH115"/>
    <mergeCell ref="ET110:FJ110"/>
    <mergeCell ref="A110:AO110"/>
    <mergeCell ref="AP110:AU110"/>
    <mergeCell ref="AV110:BK110"/>
    <mergeCell ref="BL110:CE110"/>
    <mergeCell ref="CF110:CV110"/>
    <mergeCell ref="AD118:AE118"/>
    <mergeCell ref="A118:B118"/>
    <mergeCell ref="C118:E118"/>
    <mergeCell ref="I118:X118"/>
    <mergeCell ref="Y118:AC118"/>
    <mergeCell ref="DC115:DP115"/>
    <mergeCell ref="DS115:ES115"/>
    <mergeCell ref="DC114:DP114"/>
    <mergeCell ref="DS114:ES114"/>
    <mergeCell ref="R116:AE116"/>
    <mergeCell ref="AH116:BH116"/>
  </mergeCells>
  <pageMargins left="0.59055118110236227" right="0.39370078740157483" top="0.63" bottom="0.19685039370078741" header="0.32" footer="0.38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rep:2.55.0.95</dc:description>
  <cp:lastModifiedBy>USER</cp:lastModifiedBy>
  <cp:lastPrinted>2023-07-07T10:35:20Z</cp:lastPrinted>
  <dcterms:created xsi:type="dcterms:W3CDTF">2023-07-07T10:35:29Z</dcterms:created>
  <dcterms:modified xsi:type="dcterms:W3CDTF">2023-07-07T11:45:55Z</dcterms:modified>
</cp:coreProperties>
</file>