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270" windowWidth="14940" windowHeight="9150" activeTab="1"/>
  </bookViews>
  <sheets>
    <sheet name="Приложение" sheetId="1" r:id="rId1"/>
    <sheet name="Отчет1" sheetId="2" r:id="rId2"/>
    <sheet name="Приложение (2)" sheetId="3" r:id="rId3"/>
    <sheet name="Отчет2" sheetId="4" r:id="rId4"/>
    <sheet name="Приложение (3)" sheetId="5" r:id="rId5"/>
    <sheet name="Отчет3" sheetId="6" r:id="rId6"/>
  </sheets>
  <definedNames>
    <definedName name="LAST_CELL" localSheetId="1">Отчет1!$FJ$191</definedName>
    <definedName name="LAST_CELL" localSheetId="3">Отчет2!$FJ$104</definedName>
    <definedName name="LAST_CELL" localSheetId="5">Отчет3!$FJ$108</definedName>
    <definedName name="LAST_CELL" localSheetId="0">Приложение!$M$99</definedName>
    <definedName name="LAST_CELL" localSheetId="2">'Приложение (2)'!$M$12</definedName>
    <definedName name="LAST_CELL" localSheetId="4">'Приложение (3)'!$M$16</definedName>
  </definedNames>
  <calcPr calcId="144525"/>
</workbook>
</file>

<file path=xl/calcChain.xml><?xml version="1.0" encoding="utf-8"?>
<calcChain xmlns="http://schemas.openxmlformats.org/spreadsheetml/2006/main">
  <c r="EE19" i="2" l="1"/>
  <c r="ET19" i="2" s="1"/>
  <c r="EE20" i="2"/>
  <c r="ET20" i="2" s="1"/>
  <c r="EE21" i="2"/>
  <c r="ET21" i="2"/>
  <c r="EE22" i="2"/>
  <c r="ET22" i="2" s="1"/>
  <c r="EE23" i="2"/>
  <c r="ET23" i="2" s="1"/>
  <c r="EE24" i="2"/>
  <c r="ET24" i="2" s="1"/>
  <c r="EE25" i="2"/>
  <c r="ET25" i="2" s="1"/>
  <c r="EE26" i="2"/>
  <c r="ET26" i="2" s="1"/>
  <c r="EE27" i="2"/>
  <c r="ET27" i="2"/>
  <c r="EE28" i="2"/>
  <c r="ET28" i="2" s="1"/>
  <c r="EE29" i="2"/>
  <c r="ET29" i="2" s="1"/>
  <c r="EE30" i="2"/>
  <c r="ET30" i="2" s="1"/>
  <c r="EE31" i="2"/>
  <c r="ET31" i="2"/>
  <c r="EE32" i="2"/>
  <c r="ET32" i="2" s="1"/>
  <c r="EE33" i="2"/>
  <c r="ET33" i="2"/>
  <c r="EE34" i="2"/>
  <c r="ET34" i="2" s="1"/>
  <c r="EE35" i="2"/>
  <c r="ET35" i="2"/>
  <c r="EE36" i="2"/>
  <c r="ET36" i="2" s="1"/>
  <c r="EE37" i="2"/>
  <c r="ET37" i="2" s="1"/>
  <c r="EE38" i="2"/>
  <c r="ET38" i="2" s="1"/>
  <c r="EE39" i="2"/>
  <c r="ET39" i="2"/>
  <c r="EE40" i="2"/>
  <c r="ET40" i="2" s="1"/>
  <c r="EE41" i="2"/>
  <c r="ET41" i="2"/>
  <c r="EE42" i="2"/>
  <c r="ET42" i="2" s="1"/>
  <c r="EE43" i="2"/>
  <c r="ET43" i="2"/>
  <c r="EE44" i="2"/>
  <c r="ET44" i="2" s="1"/>
  <c r="EE45" i="2"/>
  <c r="ET45" i="2" s="1"/>
  <c r="EE46" i="2"/>
  <c r="ET46" i="2" s="1"/>
  <c r="EE47" i="2"/>
  <c r="ET47" i="2"/>
  <c r="EE48" i="2"/>
  <c r="ET48" i="2" s="1"/>
  <c r="EE49" i="2"/>
  <c r="ET49" i="2"/>
  <c r="EE50" i="2"/>
  <c r="ET50" i="2" s="1"/>
  <c r="EE51" i="2"/>
  <c r="ET51" i="2"/>
  <c r="EE52" i="2"/>
  <c r="ET52" i="2" s="1"/>
  <c r="DX67" i="2"/>
  <c r="EK67" i="2" s="1"/>
  <c r="DX68" i="2"/>
  <c r="EK68" i="2" s="1"/>
  <c r="EX68" i="2"/>
  <c r="DX69" i="2"/>
  <c r="EK69" i="2" s="1"/>
  <c r="DX70" i="2"/>
  <c r="EX70" i="2" s="1"/>
  <c r="DX71" i="2"/>
  <c r="EX71" i="2" s="1"/>
  <c r="EK71" i="2"/>
  <c r="DX72" i="2"/>
  <c r="EK72" i="2"/>
  <c r="EX72" i="2"/>
  <c r="DX73" i="2"/>
  <c r="EK73" i="2" s="1"/>
  <c r="DX74" i="2"/>
  <c r="EX74" i="2" s="1"/>
  <c r="DX75" i="2"/>
  <c r="EX75" i="2" s="1"/>
  <c r="EK75" i="2"/>
  <c r="DX76" i="2"/>
  <c r="EK76" i="2"/>
  <c r="EX76" i="2"/>
  <c r="DX77" i="2"/>
  <c r="EK77" i="2" s="1"/>
  <c r="DX78" i="2"/>
  <c r="EX78" i="2" s="1"/>
  <c r="DX79" i="2"/>
  <c r="EX79" i="2" s="1"/>
  <c r="EK79" i="2"/>
  <c r="DX80" i="2"/>
  <c r="EK80" i="2"/>
  <c r="EX80" i="2"/>
  <c r="DX81" i="2"/>
  <c r="EK81" i="2" s="1"/>
  <c r="DX82" i="2"/>
  <c r="EX82" i="2" s="1"/>
  <c r="DX83" i="2"/>
  <c r="EX83" i="2" s="1"/>
  <c r="EK83" i="2"/>
  <c r="DX84" i="2"/>
  <c r="EK84" i="2"/>
  <c r="EX84" i="2"/>
  <c r="DX85" i="2"/>
  <c r="EK85" i="2" s="1"/>
  <c r="DX86" i="2"/>
  <c r="EX86" i="2" s="1"/>
  <c r="DX87" i="2"/>
  <c r="EX87" i="2" s="1"/>
  <c r="EK87" i="2"/>
  <c r="DX88" i="2"/>
  <c r="EK88" i="2"/>
  <c r="EX88" i="2"/>
  <c r="DX89" i="2"/>
  <c r="EK89" i="2" s="1"/>
  <c r="DX90" i="2"/>
  <c r="EX90" i="2" s="1"/>
  <c r="DX91" i="2"/>
  <c r="EX91" i="2" s="1"/>
  <c r="EK91" i="2"/>
  <c r="DX92" i="2"/>
  <c r="EK92" i="2"/>
  <c r="EX92" i="2"/>
  <c r="DX93" i="2"/>
  <c r="EK93" i="2" s="1"/>
  <c r="DX94" i="2"/>
  <c r="EX94" i="2" s="1"/>
  <c r="DX95" i="2"/>
  <c r="EX95" i="2" s="1"/>
  <c r="EK95" i="2"/>
  <c r="DX96" i="2"/>
  <c r="EK96" i="2"/>
  <c r="EX96" i="2"/>
  <c r="DX97" i="2"/>
  <c r="EK97" i="2" s="1"/>
  <c r="DX98" i="2"/>
  <c r="EX98" i="2" s="1"/>
  <c r="DX99" i="2"/>
  <c r="EX99" i="2" s="1"/>
  <c r="EK99" i="2"/>
  <c r="DX100" i="2"/>
  <c r="EK100" i="2" s="1"/>
  <c r="EX100" i="2"/>
  <c r="DX101" i="2"/>
  <c r="EK101" i="2" s="1"/>
  <c r="DX102" i="2"/>
  <c r="EX102" i="2" s="1"/>
  <c r="DX103" i="2"/>
  <c r="EX103" i="2" s="1"/>
  <c r="EK103" i="2"/>
  <c r="DX104" i="2"/>
  <c r="EK104" i="2" s="1"/>
  <c r="EX104" i="2"/>
  <c r="DX105" i="2"/>
  <c r="EK105" i="2" s="1"/>
  <c r="DX106" i="2"/>
  <c r="EX106" i="2" s="1"/>
  <c r="DX107" i="2"/>
  <c r="EX107" i="2" s="1"/>
  <c r="EK107" i="2"/>
  <c r="DX108" i="2"/>
  <c r="EK108" i="2" s="1"/>
  <c r="EX108" i="2"/>
  <c r="DX109" i="2"/>
  <c r="EK109" i="2" s="1"/>
  <c r="DX110" i="2"/>
  <c r="EX110" i="2" s="1"/>
  <c r="DX111" i="2"/>
  <c r="EX111" i="2" s="1"/>
  <c r="EK111" i="2"/>
  <c r="DX112" i="2"/>
  <c r="EK112" i="2" s="1"/>
  <c r="EX112" i="2"/>
  <c r="DX113" i="2"/>
  <c r="EK113" i="2" s="1"/>
  <c r="DX114" i="2"/>
  <c r="EX114" i="2" s="1"/>
  <c r="DX115" i="2"/>
  <c r="EX115" i="2" s="1"/>
  <c r="EK115" i="2"/>
  <c r="DX116" i="2"/>
  <c r="EK116" i="2" s="1"/>
  <c r="EX116" i="2"/>
  <c r="DX117" i="2"/>
  <c r="EK117" i="2" s="1"/>
  <c r="DX118" i="2"/>
  <c r="EX118" i="2" s="1"/>
  <c r="DX119" i="2"/>
  <c r="EX119" i="2" s="1"/>
  <c r="EK119" i="2"/>
  <c r="DX120" i="2"/>
  <c r="EK120" i="2" s="1"/>
  <c r="EX120" i="2"/>
  <c r="DX121" i="2"/>
  <c r="EK121" i="2" s="1"/>
  <c r="DX122" i="2"/>
  <c r="EX122" i="2" s="1"/>
  <c r="DX123" i="2"/>
  <c r="EX123" i="2" s="1"/>
  <c r="EK123" i="2"/>
  <c r="DX124" i="2"/>
  <c r="EK124" i="2" s="1"/>
  <c r="EX124" i="2"/>
  <c r="DX125" i="2"/>
  <c r="EK125" i="2" s="1"/>
  <c r="DX126" i="2"/>
  <c r="EX126" i="2" s="1"/>
  <c r="DX127" i="2"/>
  <c r="EX127" i="2" s="1"/>
  <c r="EK127" i="2"/>
  <c r="DX128" i="2"/>
  <c r="EK128" i="2" s="1"/>
  <c r="EX128" i="2"/>
  <c r="DX129" i="2"/>
  <c r="EK129" i="2" s="1"/>
  <c r="DX130" i="2"/>
  <c r="EX130" i="2" s="1"/>
  <c r="DX131" i="2"/>
  <c r="EX131" i="2" s="1"/>
  <c r="EK131" i="2"/>
  <c r="DX132" i="2"/>
  <c r="EK132" i="2" s="1"/>
  <c r="EX132" i="2"/>
  <c r="DX133" i="2"/>
  <c r="EK133" i="2" s="1"/>
  <c r="DX134" i="2"/>
  <c r="EX134" i="2" s="1"/>
  <c r="DX135" i="2"/>
  <c r="EX135" i="2" s="1"/>
  <c r="EK135" i="2"/>
  <c r="DX136" i="2"/>
  <c r="EK136" i="2" s="1"/>
  <c r="EX136" i="2"/>
  <c r="DX137" i="2"/>
  <c r="EK137" i="2" s="1"/>
  <c r="DX138" i="2"/>
  <c r="EX138" i="2" s="1"/>
  <c r="DX139" i="2"/>
  <c r="EX139" i="2" s="1"/>
  <c r="EK139" i="2"/>
  <c r="DX140" i="2"/>
  <c r="EK140" i="2" s="1"/>
  <c r="EX140" i="2"/>
  <c r="DX141" i="2"/>
  <c r="EK141" i="2" s="1"/>
  <c r="DX142" i="2"/>
  <c r="EX142" i="2" s="1"/>
  <c r="DX143" i="2"/>
  <c r="EX143" i="2" s="1"/>
  <c r="EK143" i="2"/>
  <c r="DX144" i="2"/>
  <c r="EK144" i="2" s="1"/>
  <c r="EX144" i="2"/>
  <c r="DX145" i="2"/>
  <c r="EK145" i="2" s="1"/>
  <c r="DX146" i="2"/>
  <c r="EX146" i="2" s="1"/>
  <c r="DX147" i="2"/>
  <c r="EK147" i="2"/>
  <c r="EX147" i="2"/>
  <c r="DX148" i="2"/>
  <c r="EK148" i="2" s="1"/>
  <c r="EX148" i="2"/>
  <c r="DX149" i="2"/>
  <c r="EK149" i="2" s="1"/>
  <c r="DX150" i="2"/>
  <c r="EX150" i="2" s="1"/>
  <c r="DX151" i="2"/>
  <c r="EK151" i="2"/>
  <c r="EX151" i="2"/>
  <c r="DX152" i="2"/>
  <c r="EK152" i="2" s="1"/>
  <c r="EX152" i="2"/>
  <c r="DX153" i="2"/>
  <c r="EK153" i="2" s="1"/>
  <c r="DX154" i="2"/>
  <c r="EX154" i="2" s="1"/>
  <c r="DX155" i="2"/>
  <c r="EK155" i="2"/>
  <c r="EX155" i="2"/>
  <c r="DX156" i="2"/>
  <c r="EE168" i="2"/>
  <c r="ET168" i="2"/>
  <c r="EE169" i="2"/>
  <c r="ET169" i="2"/>
  <c r="EE170" i="2"/>
  <c r="ET170" i="2"/>
  <c r="EE171" i="2"/>
  <c r="ET171" i="2"/>
  <c r="EE172" i="2"/>
  <c r="ET172" i="2"/>
  <c r="EE173" i="2"/>
  <c r="ET173" i="2"/>
  <c r="EE174" i="2"/>
  <c r="EE175" i="2"/>
  <c r="EE176" i="2"/>
  <c r="EE177" i="2"/>
  <c r="EE178" i="2"/>
  <c r="EE179" i="2"/>
  <c r="EE180" i="2"/>
  <c r="EE181" i="2"/>
  <c r="EE182" i="2"/>
  <c r="EE19" i="4"/>
  <c r="ET19" i="4" s="1"/>
  <c r="EE20" i="4"/>
  <c r="ET20" i="4"/>
  <c r="EE21" i="4"/>
  <c r="ET21" i="4" s="1"/>
  <c r="EE22" i="4"/>
  <c r="ET22" i="4" s="1"/>
  <c r="EE23" i="4"/>
  <c r="ET23" i="4" s="1"/>
  <c r="EE24" i="4"/>
  <c r="ET24" i="4"/>
  <c r="EE25" i="4"/>
  <c r="ET25" i="4" s="1"/>
  <c r="EE26" i="4"/>
  <c r="ET26" i="4" s="1"/>
  <c r="EE27" i="4"/>
  <c r="ET27" i="4" s="1"/>
  <c r="EE28" i="4"/>
  <c r="ET28" i="4"/>
  <c r="EE29" i="4"/>
  <c r="ET29" i="4" s="1"/>
  <c r="EE30" i="4"/>
  <c r="ET30" i="4" s="1"/>
  <c r="EE31" i="4"/>
  <c r="ET31" i="4" s="1"/>
  <c r="EE32" i="4"/>
  <c r="ET32" i="4"/>
  <c r="EE33" i="4"/>
  <c r="ET33" i="4" s="1"/>
  <c r="EE34" i="4"/>
  <c r="ET34" i="4" s="1"/>
  <c r="EE35" i="4"/>
  <c r="ET35" i="4" s="1"/>
  <c r="EE36" i="4"/>
  <c r="ET36" i="4"/>
  <c r="EE37" i="4"/>
  <c r="ET37" i="4" s="1"/>
  <c r="EE38" i="4"/>
  <c r="ET38" i="4" s="1"/>
  <c r="EE39" i="4"/>
  <c r="ET39" i="4" s="1"/>
  <c r="EE40" i="4"/>
  <c r="ET40" i="4"/>
  <c r="EE41" i="4"/>
  <c r="ET41" i="4" s="1"/>
  <c r="EE42" i="4"/>
  <c r="ET42" i="4" s="1"/>
  <c r="EE43" i="4"/>
  <c r="ET43" i="4" s="1"/>
  <c r="EE44" i="4"/>
  <c r="ET44" i="4"/>
  <c r="EE45" i="4"/>
  <c r="ET45" i="4" s="1"/>
  <c r="EE46" i="4"/>
  <c r="ET46" i="4" s="1"/>
  <c r="EE47" i="4"/>
  <c r="ET47" i="4" s="1"/>
  <c r="EE48" i="4"/>
  <c r="ET48" i="4"/>
  <c r="EE49" i="4"/>
  <c r="ET49" i="4" s="1"/>
  <c r="EE50" i="4"/>
  <c r="ET50" i="4" s="1"/>
  <c r="EE51" i="4"/>
  <c r="ET51" i="4" s="1"/>
  <c r="EE52" i="4"/>
  <c r="ET52" i="4"/>
  <c r="DX67" i="4"/>
  <c r="EX67" i="4" s="1"/>
  <c r="DX68" i="4"/>
  <c r="EK68" i="4" s="1"/>
  <c r="DX69" i="4"/>
  <c r="EE81" i="4"/>
  <c r="ET81" i="4"/>
  <c r="EE82" i="4"/>
  <c r="ET82" i="4"/>
  <c r="EE83" i="4"/>
  <c r="ET83" i="4"/>
  <c r="EE84" i="4"/>
  <c r="ET84" i="4"/>
  <c r="EE85" i="4"/>
  <c r="ET85" i="4"/>
  <c r="EE86" i="4"/>
  <c r="ET86" i="4"/>
  <c r="EE87" i="4"/>
  <c r="EE88" i="4"/>
  <c r="EE89" i="4"/>
  <c r="EE90" i="4"/>
  <c r="EE91" i="4"/>
  <c r="EE92" i="4"/>
  <c r="EE93" i="4"/>
  <c r="EE94" i="4"/>
  <c r="EE95" i="4"/>
  <c r="EE19" i="6"/>
  <c r="ET19" i="6" s="1"/>
  <c r="EE20" i="6"/>
  <c r="ET20" i="6" s="1"/>
  <c r="EE21" i="6"/>
  <c r="ET21" i="6" s="1"/>
  <c r="EE22" i="6"/>
  <c r="ET22" i="6" s="1"/>
  <c r="EE23" i="6"/>
  <c r="ET23" i="6" s="1"/>
  <c r="EE24" i="6"/>
  <c r="ET24" i="6" s="1"/>
  <c r="EE25" i="6"/>
  <c r="ET25" i="6" s="1"/>
  <c r="EE26" i="6"/>
  <c r="ET26" i="6" s="1"/>
  <c r="EE27" i="6"/>
  <c r="ET27" i="6" s="1"/>
  <c r="EE28" i="6"/>
  <c r="ET28" i="6" s="1"/>
  <c r="EE29" i="6"/>
  <c r="ET29" i="6" s="1"/>
  <c r="EE30" i="6"/>
  <c r="ET30" i="6" s="1"/>
  <c r="EE31" i="6"/>
  <c r="ET31" i="6" s="1"/>
  <c r="EE32" i="6"/>
  <c r="ET32" i="6" s="1"/>
  <c r="EE33" i="6"/>
  <c r="ET33" i="6" s="1"/>
  <c r="EE34" i="6"/>
  <c r="ET34" i="6" s="1"/>
  <c r="EE35" i="6"/>
  <c r="ET35" i="6" s="1"/>
  <c r="EE36" i="6"/>
  <c r="ET36" i="6" s="1"/>
  <c r="EE37" i="6"/>
  <c r="ET37" i="6" s="1"/>
  <c r="EE38" i="6"/>
  <c r="ET38" i="6" s="1"/>
  <c r="EE39" i="6"/>
  <c r="ET39" i="6" s="1"/>
  <c r="EE40" i="6"/>
  <c r="ET40" i="6" s="1"/>
  <c r="EE41" i="6"/>
  <c r="ET41" i="6" s="1"/>
  <c r="EE42" i="6"/>
  <c r="ET42" i="6" s="1"/>
  <c r="EE43" i="6"/>
  <c r="ET43" i="6" s="1"/>
  <c r="EE44" i="6"/>
  <c r="ET44" i="6" s="1"/>
  <c r="EE45" i="6"/>
  <c r="ET45" i="6" s="1"/>
  <c r="EE46" i="6"/>
  <c r="ET46" i="6" s="1"/>
  <c r="EE47" i="6"/>
  <c r="ET47" i="6" s="1"/>
  <c r="EE48" i="6"/>
  <c r="ET48" i="6" s="1"/>
  <c r="EE49" i="6"/>
  <c r="ET49" i="6" s="1"/>
  <c r="EE50" i="6"/>
  <c r="ET50" i="6" s="1"/>
  <c r="EE51" i="6"/>
  <c r="ET51" i="6" s="1"/>
  <c r="EE52" i="6"/>
  <c r="ET52" i="6" s="1"/>
  <c r="DX67" i="6"/>
  <c r="EX67" i="6" s="1"/>
  <c r="DX68" i="6"/>
  <c r="EK68" i="6" s="1"/>
  <c r="DX69" i="6"/>
  <c r="EK69" i="6" s="1"/>
  <c r="EX69" i="6"/>
  <c r="DX70" i="6"/>
  <c r="EK70" i="6" s="1"/>
  <c r="DX71" i="6"/>
  <c r="EX71" i="6" s="1"/>
  <c r="DX72" i="6"/>
  <c r="EX72" i="6" s="1"/>
  <c r="EK72" i="6"/>
  <c r="DX73" i="6"/>
  <c r="EE85" i="6"/>
  <c r="ET85" i="6"/>
  <c r="EE86" i="6"/>
  <c r="ET86" i="6"/>
  <c r="EE87" i="6"/>
  <c r="ET87" i="6"/>
  <c r="EE88" i="6"/>
  <c r="ET88" i="6"/>
  <c r="EE89" i="6"/>
  <c r="ET89" i="6"/>
  <c r="EE90" i="6"/>
  <c r="ET90" i="6"/>
  <c r="EE91" i="6"/>
  <c r="EE92" i="6"/>
  <c r="EE93" i="6"/>
  <c r="EE94" i="6"/>
  <c r="EE95" i="6"/>
  <c r="EE96" i="6"/>
  <c r="EE97" i="6"/>
  <c r="EE98" i="6"/>
  <c r="EE99" i="6"/>
  <c r="J11" i="1"/>
  <c r="L11" i="1" s="1"/>
  <c r="J12" i="1"/>
  <c r="L12" i="1" s="1"/>
  <c r="J13" i="1"/>
  <c r="L13" i="1" s="1"/>
  <c r="J14" i="1"/>
  <c r="L14" i="1" s="1"/>
  <c r="J15" i="1"/>
  <c r="L15" i="1" s="1"/>
  <c r="J16" i="1"/>
  <c r="L16" i="1" s="1"/>
  <c r="J17" i="1"/>
  <c r="L17" i="1" s="1"/>
  <c r="J18" i="1"/>
  <c r="L18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J25" i="1"/>
  <c r="L25" i="1" s="1"/>
  <c r="J26" i="1"/>
  <c r="L26" i="1" s="1"/>
  <c r="J27" i="1"/>
  <c r="L27" i="1" s="1"/>
  <c r="J28" i="1"/>
  <c r="L28" i="1" s="1"/>
  <c r="J29" i="1"/>
  <c r="L29" i="1" s="1"/>
  <c r="J30" i="1"/>
  <c r="L30" i="1" s="1"/>
  <c r="J31" i="1"/>
  <c r="L31" i="1" s="1"/>
  <c r="J32" i="1"/>
  <c r="L32" i="1" s="1"/>
  <c r="J33" i="1"/>
  <c r="L33" i="1" s="1"/>
  <c r="J34" i="1"/>
  <c r="L34" i="1" s="1"/>
  <c r="J35" i="1"/>
  <c r="L35" i="1" s="1"/>
  <c r="J36" i="1"/>
  <c r="L36" i="1" s="1"/>
  <c r="J37" i="1"/>
  <c r="L37" i="1" s="1"/>
  <c r="J38" i="1"/>
  <c r="L38" i="1" s="1"/>
  <c r="J39" i="1"/>
  <c r="L39" i="1" s="1"/>
  <c r="J40" i="1"/>
  <c r="L40" i="1" s="1"/>
  <c r="J41" i="1"/>
  <c r="L41" i="1" s="1"/>
  <c r="J42" i="1"/>
  <c r="L42" i="1" s="1"/>
  <c r="J43" i="1"/>
  <c r="L43" i="1" s="1"/>
  <c r="J44" i="1"/>
  <c r="L44" i="1" s="1"/>
  <c r="J45" i="1"/>
  <c r="L45" i="1" s="1"/>
  <c r="J46" i="1"/>
  <c r="L46" i="1" s="1"/>
  <c r="J47" i="1"/>
  <c r="L47" i="1" s="1"/>
  <c r="J48" i="1"/>
  <c r="L48" i="1" s="1"/>
  <c r="J49" i="1"/>
  <c r="L49" i="1" s="1"/>
  <c r="J50" i="1"/>
  <c r="L50" i="1" s="1"/>
  <c r="J51" i="1"/>
  <c r="L51" i="1" s="1"/>
  <c r="J52" i="1"/>
  <c r="L52" i="1" s="1"/>
  <c r="J53" i="1"/>
  <c r="L53" i="1" s="1"/>
  <c r="J54" i="1"/>
  <c r="L54" i="1" s="1"/>
  <c r="J55" i="1"/>
  <c r="L55" i="1" s="1"/>
  <c r="J56" i="1"/>
  <c r="L56" i="1" s="1"/>
  <c r="J57" i="1"/>
  <c r="L57" i="1" s="1"/>
  <c r="J58" i="1"/>
  <c r="L58" i="1" s="1"/>
  <c r="J59" i="1"/>
  <c r="L59" i="1" s="1"/>
  <c r="J60" i="1"/>
  <c r="L60" i="1" s="1"/>
  <c r="J61" i="1"/>
  <c r="L61" i="1" s="1"/>
  <c r="J62" i="1"/>
  <c r="L62" i="1" s="1"/>
  <c r="J63" i="1"/>
  <c r="L63" i="1" s="1"/>
  <c r="J64" i="1"/>
  <c r="L64" i="1" s="1"/>
  <c r="J65" i="1"/>
  <c r="L65" i="1" s="1"/>
  <c r="J66" i="1"/>
  <c r="L66" i="1" s="1"/>
  <c r="J67" i="1"/>
  <c r="L67" i="1" s="1"/>
  <c r="J68" i="1"/>
  <c r="L68" i="1" s="1"/>
  <c r="J69" i="1"/>
  <c r="L69" i="1" s="1"/>
  <c r="J70" i="1"/>
  <c r="L70" i="1" s="1"/>
  <c r="J71" i="1"/>
  <c r="L71" i="1" s="1"/>
  <c r="J72" i="1"/>
  <c r="L72" i="1" s="1"/>
  <c r="J73" i="1"/>
  <c r="L73" i="1" s="1"/>
  <c r="J74" i="1"/>
  <c r="L74" i="1" s="1"/>
  <c r="J75" i="1"/>
  <c r="L75" i="1" s="1"/>
  <c r="J76" i="1"/>
  <c r="L76" i="1" s="1"/>
  <c r="J77" i="1"/>
  <c r="L77" i="1" s="1"/>
  <c r="J78" i="1"/>
  <c r="L78" i="1" s="1"/>
  <c r="J79" i="1"/>
  <c r="L79" i="1" s="1"/>
  <c r="J80" i="1"/>
  <c r="L80" i="1" s="1"/>
  <c r="J81" i="1"/>
  <c r="L81" i="1" s="1"/>
  <c r="J82" i="1"/>
  <c r="L82" i="1" s="1"/>
  <c r="J83" i="1"/>
  <c r="L83" i="1" s="1"/>
  <c r="J84" i="1"/>
  <c r="L84" i="1" s="1"/>
  <c r="J85" i="1"/>
  <c r="L85" i="1" s="1"/>
  <c r="J86" i="1"/>
  <c r="L86" i="1" s="1"/>
  <c r="J87" i="1"/>
  <c r="L87" i="1" s="1"/>
  <c r="J88" i="1"/>
  <c r="L88" i="1" s="1"/>
  <c r="J89" i="1"/>
  <c r="L89" i="1" s="1"/>
  <c r="J90" i="1"/>
  <c r="L90" i="1" s="1"/>
  <c r="J91" i="1"/>
  <c r="L91" i="1" s="1"/>
  <c r="J92" i="1"/>
  <c r="L92" i="1" s="1"/>
  <c r="J93" i="1"/>
  <c r="L93" i="1" s="1"/>
  <c r="J94" i="1"/>
  <c r="L94" i="1" s="1"/>
  <c r="J95" i="1"/>
  <c r="L95" i="1" s="1"/>
  <c r="J96" i="1"/>
  <c r="K96" i="1" s="1"/>
  <c r="J97" i="1"/>
  <c r="L97" i="1" s="1"/>
  <c r="J98" i="1"/>
  <c r="L98" i="1" s="1"/>
  <c r="J99" i="1"/>
  <c r="K99" i="1" s="1"/>
  <c r="J100" i="1"/>
  <c r="J11" i="3"/>
  <c r="K11" i="3" s="1"/>
  <c r="J12" i="3"/>
  <c r="L12" i="3" s="1"/>
  <c r="J13" i="3"/>
  <c r="J11" i="5"/>
  <c r="K11" i="5" s="1"/>
  <c r="L11" i="5"/>
  <c r="J12" i="5"/>
  <c r="K12" i="5" s="1"/>
  <c r="J13" i="5"/>
  <c r="K13" i="5" s="1"/>
  <c r="L13" i="5"/>
  <c r="M13" i="5"/>
  <c r="J14" i="5"/>
  <c r="K14" i="5" s="1"/>
  <c r="M14" i="5"/>
  <c r="J15" i="5"/>
  <c r="K15" i="5" s="1"/>
  <c r="L15" i="5"/>
  <c r="J16" i="5"/>
  <c r="K16" i="5" s="1"/>
  <c r="J17" i="5"/>
  <c r="M16" i="5" l="1"/>
  <c r="M12" i="5"/>
  <c r="L16" i="5"/>
  <c r="L12" i="5"/>
  <c r="M11" i="3"/>
  <c r="EX68" i="6"/>
  <c r="EX68" i="4"/>
  <c r="EX67" i="2"/>
  <c r="M15" i="5"/>
  <c r="L14" i="5"/>
  <c r="M11" i="5"/>
  <c r="M12" i="3"/>
  <c r="K98" i="1"/>
  <c r="K95" i="1"/>
  <c r="K92" i="1"/>
  <c r="K89" i="1"/>
  <c r="K86" i="1"/>
  <c r="K83" i="1"/>
  <c r="K80" i="1"/>
  <c r="K77" i="1"/>
  <c r="K74" i="1"/>
  <c r="K64" i="1"/>
  <c r="K12" i="3"/>
  <c r="L99" i="1"/>
  <c r="L96" i="1"/>
  <c r="L11" i="3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EX70" i="6"/>
  <c r="EX153" i="2"/>
  <c r="EX149" i="2"/>
  <c r="EX145" i="2"/>
  <c r="EX141" i="2"/>
  <c r="EX137" i="2"/>
  <c r="EX133" i="2"/>
  <c r="EX129" i="2"/>
  <c r="EX125" i="2"/>
  <c r="EX121" i="2"/>
  <c r="EX117" i="2"/>
  <c r="EX113" i="2"/>
  <c r="EX109" i="2"/>
  <c r="EX105" i="2"/>
  <c r="EX101" i="2"/>
  <c r="EX97" i="2"/>
  <c r="EX93" i="2"/>
  <c r="EX89" i="2"/>
  <c r="EX85" i="2"/>
  <c r="EX81" i="2"/>
  <c r="EX77" i="2"/>
  <c r="EX73" i="2"/>
  <c r="EX69" i="2"/>
  <c r="K97" i="1"/>
  <c r="K94" i="1"/>
  <c r="K91" i="1"/>
  <c r="K88" i="1"/>
  <c r="K85" i="1"/>
  <c r="K82" i="1"/>
  <c r="K79" i="1"/>
  <c r="K76" i="1"/>
  <c r="K73" i="1"/>
  <c r="K71" i="1"/>
  <c r="K69" i="1"/>
  <c r="K67" i="1"/>
  <c r="K66" i="1"/>
  <c r="K65" i="1"/>
  <c r="K63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EK71" i="6"/>
  <c r="EK67" i="6"/>
  <c r="EK67" i="4"/>
  <c r="EK154" i="2"/>
  <c r="EK150" i="2"/>
  <c r="EK146" i="2"/>
  <c r="EK142" i="2"/>
  <c r="EK138" i="2"/>
  <c r="EK134" i="2"/>
  <c r="EK130" i="2"/>
  <c r="EK126" i="2"/>
  <c r="EK122" i="2"/>
  <c r="EK118" i="2"/>
  <c r="EK114" i="2"/>
  <c r="EK110" i="2"/>
  <c r="EK106" i="2"/>
  <c r="EK102" i="2"/>
  <c r="EK98" i="2"/>
  <c r="EK94" i="2"/>
  <c r="EK90" i="2"/>
  <c r="EK86" i="2"/>
  <c r="EK82" i="2"/>
  <c r="EK78" i="2"/>
  <c r="EK74" i="2"/>
  <c r="EK70" i="2"/>
  <c r="K93" i="1"/>
  <c r="K90" i="1"/>
  <c r="K87" i="1"/>
  <c r="K84" i="1"/>
  <c r="K81" i="1"/>
  <c r="K78" i="1"/>
  <c r="K75" i="1"/>
  <c r="K72" i="1"/>
  <c r="K70" i="1"/>
  <c r="K68" i="1"/>
  <c r="K62" i="1"/>
</calcChain>
</file>

<file path=xl/sharedStrings.xml><?xml version="1.0" encoding="utf-8"?>
<sst xmlns="http://schemas.openxmlformats.org/spreadsheetml/2006/main" count="900" uniqueCount="251">
  <si>
    <t>ПРИЛОЖЕНИЕ К ОТЧЕТУ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</si>
  <si>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</si>
  <si>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</si>
  <si>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</si>
  <si>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2. Расходы бюджета</t>
  </si>
  <si>
    <t>Наименование показателя</t>
  </si>
  <si>
    <t>Код стро- ки</t>
  </si>
  <si>
    <t>Код расхода
по бюджетной
классификации</t>
  </si>
  <si>
    <t>Утвержденные
бюджетные
назначения</t>
  </si>
  <si>
    <t>Лимиты
бюджетных
обязательств</t>
  </si>
  <si>
    <t>Принятые
неоплаченные БО</t>
  </si>
  <si>
    <t>Исполнено через финансовые органы</t>
  </si>
  <si>
    <t>Свободный остаток по лимитам БО</t>
  </si>
  <si>
    <t>Неисполненные назначения</t>
  </si>
  <si>
    <t>через
финансовые
органы</t>
  </si>
  <si>
    <t>через
банковские
счета</t>
  </si>
  <si>
    <t>некассовые
операции</t>
  </si>
  <si>
    <t>итого</t>
  </si>
  <si>
    <t>по ассигнованиям</t>
  </si>
  <si>
    <t>по лимитам бюджетных обязательств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</si>
  <si>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</si>
  <si>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</si>
  <si>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</si>
  <si>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</si>
  <si>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</si>
  <si>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</si>
  <si>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</si>
  <si>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</si>
  <si>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</si>
  <si>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</si>
  <si>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</si>
  <si>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</si>
  <si>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</si>
  <si>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Расходы бюджета - всего</t>
  </si>
  <si>
    <t>200</t>
  </si>
  <si>
    <t xml:space="preserve">     в том числе:</t>
  </si>
  <si>
    <t>92101029900002030121211 00000 301 211001</t>
  </si>
  <si>
    <t>92101029900002030121211 12100 301 211001</t>
  </si>
  <si>
    <t>92101029900002030121211 13110 301 211001</t>
  </si>
  <si>
    <t>92101029900002030129213 12100 301 213001</t>
  </si>
  <si>
    <t>92101029900002030129213 13110 301 213001</t>
  </si>
  <si>
    <t>92101049900002040121211 00000 301 211001</t>
  </si>
  <si>
    <t>92101049900002040121211 13110 301 211001</t>
  </si>
  <si>
    <t>92101049900002040129213 00000 301 213001</t>
  </si>
  <si>
    <t>92101049900002040129213 13110 301 213001</t>
  </si>
  <si>
    <t>92101049900002040244223 00000 301 223003</t>
  </si>
  <si>
    <t>92101049900002040244223 13110 301 223001</t>
  </si>
  <si>
    <t>92101049900002040244226 00000 301 000000</t>
  </si>
  <si>
    <t>92101049900002040244226 00000 301 226023</t>
  </si>
  <si>
    <t>92101049900002040244226 00000 301 226036</t>
  </si>
  <si>
    <t>92101049900002040852290 00000 301 290015</t>
  </si>
  <si>
    <t>92101049900002040852290 13110 301 290003</t>
  </si>
  <si>
    <t>92101049900002040852290 13310 301 000000</t>
  </si>
  <si>
    <t>92101079900002015880290 99997 309 290012</t>
  </si>
  <si>
    <t>92101139900029900111211 13110 301 211001</t>
  </si>
  <si>
    <t>92101139900029900119213 13110 301 213001</t>
  </si>
  <si>
    <t>92101139900029900119213 99997 309 213001</t>
  </si>
  <si>
    <t>92103149900022690244221 99997 309 000000</t>
  </si>
  <si>
    <t>92103149900022690244221 99997 309 221001</t>
  </si>
  <si>
    <t>92103149900022690244226 99997 309 000000</t>
  </si>
  <si>
    <t>92103149900022690244226 99997 309 226099</t>
  </si>
  <si>
    <t>92103149900075310414226 00000 301 000000</t>
  </si>
  <si>
    <t>92103149900075310414226 00000 301 226008</t>
  </si>
  <si>
    <t>92103149900075310414226 00000 301 226099</t>
  </si>
  <si>
    <t>92103149900075310414226 99996 309 000000</t>
  </si>
  <si>
    <t>92103149900075310414226 99996 309 226008</t>
  </si>
  <si>
    <t>92103149900075310414226 99996 309 226020</t>
  </si>
  <si>
    <t>92103149900075310414226 99996 309 226099</t>
  </si>
  <si>
    <t>92103149900075310414226 99997 309 000000</t>
  </si>
  <si>
    <t>92103149900075310414226 99997 309 226020</t>
  </si>
  <si>
    <t>92103149900075310414310 99996 309 000000</t>
  </si>
  <si>
    <t>92103149900075310414310 99996 309 310099</t>
  </si>
  <si>
    <t>92103149900075310414310 99997 309 000000</t>
  </si>
  <si>
    <t>92103149900075310414310 99997 309 310099</t>
  </si>
  <si>
    <t>92103149900075310414340 99996 309 000000</t>
  </si>
  <si>
    <t>92103149900075310414340 99996 309 340099</t>
  </si>
  <si>
    <t>9210503Б100078010244223 13110 301 223001</t>
  </si>
  <si>
    <t>9210503Б100078010244223 99996 309 223001</t>
  </si>
  <si>
    <t>9210503Б100078010244223 99997 309 223001</t>
  </si>
  <si>
    <t>9210503Б100078050244224 00000 301 000000</t>
  </si>
  <si>
    <t>9210503Б100078050244224 00000 301 224002</t>
  </si>
  <si>
    <t>9210503Б100078050244224 13110 301 000000</t>
  </si>
  <si>
    <t>9210503Б100078050244224 13110 301 224002</t>
  </si>
  <si>
    <t>9210503Б100078050244224 13310 301 000000</t>
  </si>
  <si>
    <t>9210503Б100078050244224 13310 301 224002</t>
  </si>
  <si>
    <t>9210503Б100078050244225 00000 301 000000</t>
  </si>
  <si>
    <t>9210503Б100078050244225 00000 301 225002</t>
  </si>
  <si>
    <t>9210503Б100078050244225 00000 301 225008</t>
  </si>
  <si>
    <t>9210503Б100078050244225 00000 311 000000</t>
  </si>
  <si>
    <t>9210503Б100078050244225 00000 311 225008</t>
  </si>
  <si>
    <t>9210503Б100078050244225 88886 311 000000</t>
  </si>
  <si>
    <t>9210503Б100078050244225 88886 311 225008</t>
  </si>
  <si>
    <t>9210503Б100078050244226 00000 301 000000</t>
  </si>
  <si>
    <t>9210503Б100078050244226 00000 301 226020</t>
  </si>
  <si>
    <t>9210503Б100078050244226 99996 309 000000</t>
  </si>
  <si>
    <t>9210503Б100078050244226 99996 309 226020</t>
  </si>
  <si>
    <t>9210503Б100078050244226 99996 309 226099</t>
  </si>
  <si>
    <t>9210503Б100078050244340 00000 301 340001</t>
  </si>
  <si>
    <t>9210503Б100078050244340 13310 301 340017</t>
  </si>
  <si>
    <t>9210503Б100078050244340 88886 311 000000</t>
  </si>
  <si>
    <t>9210503Б100078050244340 88886 311 340099</t>
  </si>
  <si>
    <t>9210503Б100078050852290 13310 301 290004</t>
  </si>
  <si>
    <t>92108010840144091244221 13110 306 000000</t>
  </si>
  <si>
    <t>92108010840144091244221 13110 306 221001</t>
  </si>
  <si>
    <t>92108010840144091244223 00000 306 223001</t>
  </si>
  <si>
    <t>92108010840144091244223 13110 306 223001</t>
  </si>
  <si>
    <t>92108010840144091244223 13110 306 223003</t>
  </si>
  <si>
    <t>92108010840144091244223 99997 309 223003</t>
  </si>
  <si>
    <t>92108010840144091244225 13110 306 000000</t>
  </si>
  <si>
    <t>92108010840144091244225 13110 306 225099</t>
  </si>
  <si>
    <t>92108010840144091244226 00000 306 226013</t>
  </si>
  <si>
    <t>92108010840144091244226 13110 306 000000</t>
  </si>
  <si>
    <t>92108010840144091244226 13110 306 226001</t>
  </si>
  <si>
    <t>92108010840144091244226 13110 306 226006</t>
  </si>
  <si>
    <t>92108010840144091244226 13110 306 226099</t>
  </si>
  <si>
    <t>92108010840144091244290 00000 306 000000</t>
  </si>
  <si>
    <t>92108010840144091244290 00000 306 290011</t>
  </si>
  <si>
    <t>92108010840144091244340 00000 306 000000</t>
  </si>
  <si>
    <t>92108010840144091244340 00000 306 340017</t>
  </si>
  <si>
    <t>92108010840144091244340 13110 306 340001</t>
  </si>
  <si>
    <t>92108010840144091852290 13110 306 290004</t>
  </si>
  <si>
    <t>92108019900002950851290 00000 306 290014</t>
  </si>
  <si>
    <t>92108019900002950851290 13110 306 290001</t>
  </si>
  <si>
    <t>Результат исполнения бюджета
(дефицит / профицит)</t>
  </si>
  <si>
    <t>450</t>
  </si>
  <si>
    <t>ОТЧЕТ ОБ ИСПОЛНЕНИИ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</si>
  <si>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</si>
  <si>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</si>
  <si>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</si>
  <si>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</si>
  <si>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</si>
  <si>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</si>
  <si>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</si>
  <si>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</si>
  <si>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</si>
  <si>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</si>
  <si>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</si>
  <si>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</si>
  <si>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01.01.2017 г.</t>
  </si>
  <si>
    <t>11.01.2017</t>
  </si>
  <si>
    <t>ИК Шланговского СП</t>
  </si>
  <si>
    <t>бюджет Шланговского сельского поселения Дрожжановского муниципального района Республики Татарстан</t>
  </si>
  <si>
    <t>1. Доходы бюджета</t>
  </si>
  <si>
    <t>Код стро-ки</t>
  </si>
  <si>
    <t>Код дохода                                      по бюджетной                     классификации</t>
  </si>
  <si>
    <t>Утвержденные   бюджетные          назначения</t>
  </si>
  <si>
    <t>Исполнено</t>
  </si>
  <si>
    <t>через      финансовые      органы</t>
  </si>
  <si>
    <t>Доходы бюджета - всего</t>
  </si>
  <si>
    <t>010</t>
  </si>
  <si>
    <t xml:space="preserve">        в том числе:</t>
  </si>
  <si>
    <t>НЕ УКАЗАНО</t>
  </si>
  <si>
    <t>18210102010011000110000</t>
  </si>
  <si>
    <t>Налоговые доходы</t>
  </si>
  <si>
    <t>18210102010011000110110</t>
  </si>
  <si>
    <t>18210102010012100110000</t>
  </si>
  <si>
    <t>18210102010012100110110</t>
  </si>
  <si>
    <t>18210102030011000110110</t>
  </si>
  <si>
    <t>18210503010011000110110</t>
  </si>
  <si>
    <t>18210503010012100110110</t>
  </si>
  <si>
    <t>18210601030101000110000</t>
  </si>
  <si>
    <t>18210601030101000110110</t>
  </si>
  <si>
    <t>18210601030102100110000</t>
  </si>
  <si>
    <t>18210601030102100110110</t>
  </si>
  <si>
    <t>18210606033101000110110</t>
  </si>
  <si>
    <t>18210606033102100110110</t>
  </si>
  <si>
    <t>18210606033103000110110</t>
  </si>
  <si>
    <t>18210606043101000110000</t>
  </si>
  <si>
    <t>18210606043101000110110</t>
  </si>
  <si>
    <t>18210606043102100110000</t>
  </si>
  <si>
    <t>18210606043102100110110</t>
  </si>
  <si>
    <t>99210804020010000110110</t>
  </si>
  <si>
    <t>99210804020011000110000</t>
  </si>
  <si>
    <t>99210804020011000110110</t>
  </si>
  <si>
    <t>Суммы принудительного изъятия</t>
  </si>
  <si>
    <t>99211651040020000140140</t>
  </si>
  <si>
    <t>99211690050100000140140</t>
  </si>
  <si>
    <t>Прочие доходы</t>
  </si>
  <si>
    <t>99211714030100000180180</t>
  </si>
  <si>
    <t>99220201001100000151000</t>
  </si>
  <si>
    <t>Поступления от других бюджетов бюджетной системы Российской Федерации</t>
  </si>
  <si>
    <t>99220201001100000151151</t>
  </si>
  <si>
    <t>99220201003100000151000</t>
  </si>
  <si>
    <t>99220201003100000151151</t>
  </si>
  <si>
    <t>99220203003100000151151</t>
  </si>
  <si>
    <t>99220203015100000151151</t>
  </si>
  <si>
    <t>99220204012100000151000</t>
  </si>
  <si>
    <t>99220204012100000151151</t>
  </si>
  <si>
    <t>Форма 0503127 с. 2</t>
  </si>
  <si>
    <t>Код расхода                          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</si>
  <si>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</si>
  <si>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</si>
  <si>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</si>
  <si>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</si>
  <si>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</si>
  <si>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</si>
  <si>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Заработная плата</t>
  </si>
  <si>
    <t>Начисления на выплаты по оплате труда</t>
  </si>
  <si>
    <t>Коммунальные услуги</t>
  </si>
  <si>
    <t>Прочие работы, услуги</t>
  </si>
  <si>
    <t>Прочие расходы</t>
  </si>
  <si>
    <t>Услуги связи</t>
  </si>
  <si>
    <t>Увеличение стоимости основных средств</t>
  </si>
  <si>
    <t>Увеличение стоимости материальных запасов</t>
  </si>
  <si>
    <t>Арендная плата за пользование имуществом</t>
  </si>
  <si>
    <t>Работы, услуги по содержанию имущества</t>
  </si>
  <si>
    <t>3. Источники финансирования дефицита бюджета</t>
  </si>
  <si>
    <t>Форма 0503127 с. 3</t>
  </si>
  <si>
    <t>Код источника      финансирования                          по бюджетной        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</si>
  <si>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</si>
  <si>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</si>
  <si>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</si>
  <si>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</si>
  <si>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</si>
  <si>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</si>
  <si>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</si>
  <si>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</si>
  <si>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</si>
  <si>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</si>
  <si>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</si>
  <si>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</si>
  <si>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</si>
  <si>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</si>
  <si>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</si>
  <si>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</si>
  <si>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</si>
  <si>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</si>
  <si>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</si>
  <si>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</si>
  <si>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</si>
  <si>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</si>
  <si>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</si>
  <si>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</si>
  <si>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</si>
  <si>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</si>
  <si>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</si>
  <si>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</si>
  <si>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</si>
  <si>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</si>
  <si>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</si>
  <si>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</si>
  <si>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</si>
  <si>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</si>
  <si>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</si>
  <si>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</si>
  <si>
    <t>ИК Шланговского СП_Межбюджетные трансферты</t>
  </si>
  <si>
    <t>92101139900059300244340 00000 100 000000</t>
  </si>
  <si>
    <t>92102039900051180121211 00000 100 000000</t>
  </si>
  <si>
    <t>92102039900051180129213 00000 100 000000</t>
  </si>
  <si>
    <t>92102039900051180244225 00000 100 000000</t>
  </si>
  <si>
    <t>ИК Шланговского СП_ОФК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</si>
</sst>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9" x14ac:knownFonts="1">
    <font>
      <sz val="10"/>
      <name val="Arial"/>
    </font>
    <font>
      <b/>
      <sz val="10"/>
      <name val="Arial Cyr"/>
    </font>
    <font>
      <sz val="8"/>
      <name val="Arial Cyr"/>
    </font>
    <font>
      <sz val="10"/>
      <name val="Arial Cyr"/>
    </font>
    <font>
      <b/>
      <sz val="10"/>
      <name val="Arial"/>
    </font>
    <font>
      <sz val="8"/>
      <name val="Arial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/>
    <xf numFmtId="49" fontId="2" fillId="0" borderId="1" xfId="0" applyNumberFormat="1" applyFont="1" applyBorder="1" applyAlignment="1" applyProtection="1">
      <alignment horizontal="center"/>
    </xf>
    <xf numFmtId="164" fontId="2" fillId="0" borderId="1" xfId="0" applyNumberFormat="1" applyFont="1" applyBorder="1" applyAlignment="1" applyProtection="1"/>
    <xf numFmtId="49" fontId="2" fillId="0" borderId="1" xfId="0" applyNumberFormat="1" applyFont="1" applyBorder="1" applyAlignment="1" applyProtection="1">
      <alignment wrapText="1"/>
    </xf>
    <xf numFmtId="0" fontId="5" fillId="0" borderId="0" xfId="0" applyFont="1" applyBorder="1" applyAlignment="1" applyProtection="1"/>
    <xf numFmtId="0" fontId="5" fillId="0" borderId="0" xfId="0" applyFont="1" applyBorder="1" applyAlignment="1" applyProtection="1">
      <alignment horizontal="right"/>
    </xf>
    <xf numFmtId="0" fontId="5" fillId="0" borderId="0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vertical="center" wrapText="1"/>
    </xf>
    <xf numFmtId="49" fontId="5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/>
    <xf numFmtId="0" fontId="8" fillId="0" borderId="0" xfId="0" applyFont="1" applyBorder="1" applyAlignment="1" applyProtection="1"/>
    <xf numFmtId="0" fontId="5" fillId="0" borderId="0" xfId="0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vertical="top"/>
    </xf>
    <xf numFmtId="49" fontId="2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vertical="center"/>
    </xf>
    <xf numFmtId="49" fontId="3" fillId="0" borderId="1" xfId="0" applyNumberFormat="1" applyFont="1" applyBorder="1" applyAlignment="1" applyProtection="1">
      <alignment vertical="center"/>
    </xf>
    <xf numFmtId="0" fontId="5" fillId="0" borderId="13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right"/>
    </xf>
    <xf numFmtId="49" fontId="5" fillId="0" borderId="13" xfId="0" applyNumberFormat="1" applyFont="1" applyBorder="1" applyAlignment="1" applyProtection="1">
      <alignment horizontal="center"/>
    </xf>
    <xf numFmtId="4" fontId="5" fillId="0" borderId="35" xfId="0" applyNumberFormat="1" applyFont="1" applyBorder="1" applyAlignment="1" applyProtection="1">
      <alignment horizontal="right"/>
    </xf>
    <xf numFmtId="4" fontId="5" fillId="0" borderId="36" xfId="0" applyNumberFormat="1" applyFont="1" applyBorder="1" applyAlignment="1" applyProtection="1">
      <alignment horizontal="right"/>
    </xf>
    <xf numFmtId="0" fontId="5" fillId="0" borderId="13" xfId="0" applyFont="1" applyBorder="1" applyAlignment="1" applyProtection="1">
      <alignment horizontal="left"/>
    </xf>
    <xf numFmtId="4" fontId="5" fillId="0" borderId="17" xfId="0" applyNumberFormat="1" applyFont="1" applyBorder="1" applyAlignment="1" applyProtection="1">
      <alignment horizontal="right"/>
    </xf>
    <xf numFmtId="4" fontId="5" fillId="0" borderId="9" xfId="0" applyNumberFormat="1" applyFont="1" applyBorder="1" applyAlignment="1" applyProtection="1">
      <alignment horizontal="right"/>
    </xf>
    <xf numFmtId="4" fontId="5" fillId="0" borderId="18" xfId="0" applyNumberFormat="1" applyFont="1" applyBorder="1" applyAlignment="1" applyProtection="1">
      <alignment horizontal="right"/>
    </xf>
    <xf numFmtId="4" fontId="5" fillId="0" borderId="1" xfId="0" applyNumberFormat="1" applyFont="1" applyBorder="1" applyAlignment="1" applyProtection="1">
      <alignment horizontal="right"/>
    </xf>
    <xf numFmtId="0" fontId="5" fillId="0" borderId="43" xfId="0" applyFont="1" applyBorder="1" applyAlignment="1" applyProtection="1">
      <alignment wrapText="1"/>
    </xf>
    <xf numFmtId="0" fontId="5" fillId="0" borderId="43" xfId="0" applyFont="1" applyBorder="1" applyAlignment="1" applyProtection="1"/>
    <xf numFmtId="0" fontId="5" fillId="0" borderId="44" xfId="0" applyFont="1" applyBorder="1" applyAlignment="1" applyProtection="1"/>
    <xf numFmtId="49" fontId="5" fillId="0" borderId="34" xfId="0" applyNumberFormat="1" applyFont="1" applyBorder="1" applyAlignment="1" applyProtection="1">
      <alignment horizontal="center"/>
    </xf>
    <xf numFmtId="49" fontId="5" fillId="0" borderId="35" xfId="0" applyNumberFormat="1" applyFont="1" applyBorder="1" applyAlignment="1" applyProtection="1">
      <alignment horizontal="center"/>
    </xf>
    <xf numFmtId="49" fontId="5" fillId="0" borderId="23" xfId="0" applyNumberFormat="1" applyFont="1" applyBorder="1" applyAlignment="1" applyProtection="1">
      <alignment horizontal="center"/>
    </xf>
    <xf numFmtId="49" fontId="5" fillId="0" borderId="15" xfId="0" applyNumberFormat="1" applyFont="1" applyBorder="1" applyAlignment="1" applyProtection="1">
      <alignment horizontal="center"/>
    </xf>
    <xf numFmtId="49" fontId="5" fillId="0" borderId="22" xfId="0" applyNumberFormat="1" applyFont="1" applyBorder="1" applyAlignment="1" applyProtection="1">
      <alignment horizontal="center"/>
    </xf>
    <xf numFmtId="4" fontId="5" fillId="0" borderId="23" xfId="0" applyNumberFormat="1" applyFont="1" applyBorder="1" applyAlignment="1" applyProtection="1">
      <alignment horizontal="right"/>
    </xf>
    <xf numFmtId="4" fontId="5" fillId="0" borderId="15" xfId="0" applyNumberFormat="1" applyFont="1" applyBorder="1" applyAlignment="1" applyProtection="1">
      <alignment horizontal="right"/>
    </xf>
    <xf numFmtId="4" fontId="5" fillId="0" borderId="22" xfId="0" applyNumberFormat="1" applyFont="1" applyBorder="1" applyAlignment="1" applyProtection="1">
      <alignment horizontal="right"/>
    </xf>
    <xf numFmtId="4" fontId="5" fillId="0" borderId="32" xfId="0" applyNumberFormat="1" applyFont="1" applyBorder="1" applyAlignment="1" applyProtection="1">
      <alignment horizontal="right"/>
    </xf>
    <xf numFmtId="0" fontId="5" fillId="0" borderId="30" xfId="0" applyFont="1" applyBorder="1" applyAlignment="1" applyProtection="1">
      <alignment wrapText="1"/>
    </xf>
    <xf numFmtId="0" fontId="5" fillId="0" borderId="30" xfId="0" applyFont="1" applyBorder="1" applyAlignment="1" applyProtection="1"/>
    <xf numFmtId="0" fontId="5" fillId="0" borderId="33" xfId="0" applyFont="1" applyBorder="1" applyAlignment="1" applyProtection="1"/>
    <xf numFmtId="49" fontId="5" fillId="0" borderId="8" xfId="0" applyNumberFormat="1" applyFont="1" applyBorder="1" applyAlignment="1" applyProtection="1">
      <alignment horizontal="center"/>
    </xf>
    <xf numFmtId="49" fontId="5" fillId="0" borderId="9" xfId="0" applyNumberFormat="1" applyFont="1" applyBorder="1" applyAlignment="1" applyProtection="1">
      <alignment horizontal="center"/>
    </xf>
    <xf numFmtId="49" fontId="5" fillId="0" borderId="18" xfId="0" applyNumberFormat="1" applyFont="1" applyBorder="1" applyAlignment="1" applyProtection="1">
      <alignment horizontal="center"/>
    </xf>
    <xf numFmtId="49" fontId="5" fillId="0" borderId="40" xfId="0" applyNumberFormat="1" applyFont="1" applyBorder="1" applyAlignment="1" applyProtection="1">
      <alignment horizontal="center"/>
    </xf>
    <xf numFmtId="49" fontId="5" fillId="0" borderId="41" xfId="0" applyNumberFormat="1" applyFont="1" applyBorder="1" applyAlignment="1" applyProtection="1">
      <alignment horizontal="center"/>
    </xf>
    <xf numFmtId="49" fontId="5" fillId="0" borderId="42" xfId="0" applyNumberFormat="1" applyFont="1" applyBorder="1" applyAlignment="1" applyProtection="1">
      <alignment horizontal="center"/>
    </xf>
    <xf numFmtId="0" fontId="5" fillId="0" borderId="33" xfId="0" applyFont="1" applyBorder="1" applyAlignment="1" applyProtection="1">
      <alignment wrapText="1"/>
    </xf>
    <xf numFmtId="49" fontId="5" fillId="0" borderId="31" xfId="0" applyNumberFormat="1" applyFont="1" applyBorder="1" applyAlignment="1" applyProtection="1">
      <alignment horizontal="center"/>
    </xf>
    <xf numFmtId="49" fontId="5" fillId="0" borderId="1" xfId="0" applyNumberFormat="1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center"/>
    </xf>
    <xf numFmtId="0" fontId="7" fillId="0" borderId="30" xfId="0" applyFont="1" applyBorder="1" applyAlignment="1" applyProtection="1"/>
    <xf numFmtId="0" fontId="5" fillId="0" borderId="38" xfId="0" applyFont="1" applyBorder="1" applyAlignment="1" applyProtection="1">
      <alignment horizontal="left" indent="2"/>
    </xf>
    <xf numFmtId="0" fontId="5" fillId="0" borderId="39" xfId="0" applyFont="1" applyBorder="1" applyAlignment="1" applyProtection="1">
      <alignment horizontal="left" indent="2"/>
    </xf>
    <xf numFmtId="49" fontId="5" fillId="0" borderId="11" xfId="0" applyNumberFormat="1" applyFont="1" applyBorder="1" applyAlignment="1" applyProtection="1">
      <alignment horizontal="center"/>
    </xf>
    <xf numFmtId="49" fontId="5" fillId="0" borderId="3" xfId="0" applyNumberFormat="1" applyFont="1" applyBorder="1" applyAlignment="1" applyProtection="1">
      <alignment horizontal="center"/>
    </xf>
    <xf numFmtId="49" fontId="5" fillId="0" borderId="4" xfId="0" applyNumberFormat="1" applyFont="1" applyBorder="1" applyAlignment="1" applyProtection="1">
      <alignment horizontal="center"/>
    </xf>
    <xf numFmtId="49" fontId="5" fillId="0" borderId="2" xfId="0" applyNumberFormat="1" applyFont="1" applyBorder="1" applyAlignment="1" applyProtection="1">
      <alignment horizontal="center"/>
    </xf>
    <xf numFmtId="0" fontId="3" fillId="0" borderId="3" xfId="0" applyFont="1" applyBorder="1" applyAlignment="1" applyProtection="1"/>
    <xf numFmtId="0" fontId="3" fillId="0" borderId="4" xfId="0" applyFont="1" applyBorder="1" applyAlignment="1" applyProtection="1"/>
    <xf numFmtId="4" fontId="5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4" fontId="3" fillId="0" borderId="4" xfId="0" applyNumberFormat="1" applyFont="1" applyBorder="1" applyAlignment="1" applyProtection="1">
      <alignment horizontal="right"/>
    </xf>
    <xf numFmtId="0" fontId="5" fillId="0" borderId="30" xfId="0" applyFont="1" applyBorder="1" applyAlignment="1" applyProtection="1">
      <alignment horizontal="left" wrapText="1"/>
    </xf>
    <xf numFmtId="0" fontId="5" fillId="0" borderId="33" xfId="0" applyFont="1" applyBorder="1" applyAlignment="1" applyProtection="1">
      <alignment horizontal="left" wrapText="1"/>
    </xf>
    <xf numFmtId="4" fontId="5" fillId="0" borderId="10" xfId="0" applyNumberFormat="1" applyFont="1" applyBorder="1" applyAlignment="1" applyProtection="1">
      <alignment horizontal="right"/>
    </xf>
    <xf numFmtId="4" fontId="5" fillId="0" borderId="26" xfId="0" applyNumberFormat="1" applyFont="1" applyBorder="1" applyAlignment="1" applyProtection="1">
      <alignment horizontal="right"/>
    </xf>
    <xf numFmtId="4" fontId="5" fillId="0" borderId="29" xfId="0" applyNumberFormat="1" applyFont="1" applyBorder="1" applyAlignment="1" applyProtection="1">
      <alignment horizontal="right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5" fillId="0" borderId="19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/>
    </xf>
    <xf numFmtId="0" fontId="5" fillId="0" borderId="24" xfId="0" applyFont="1" applyBorder="1" applyAlignment="1" applyProtection="1">
      <alignment wrapText="1"/>
    </xf>
    <xf numFmtId="0" fontId="5" fillId="0" borderId="37" xfId="0" applyFont="1" applyBorder="1" applyAlignment="1" applyProtection="1">
      <alignment wrapText="1"/>
    </xf>
    <xf numFmtId="49" fontId="5" fillId="0" borderId="25" xfId="0" applyNumberFormat="1" applyFont="1" applyBorder="1" applyAlignment="1" applyProtection="1">
      <alignment horizontal="center"/>
    </xf>
    <xf numFmtId="49" fontId="5" fillId="0" borderId="26" xfId="0" applyNumberFormat="1" applyFont="1" applyBorder="1" applyAlignment="1" applyProtection="1">
      <alignment horizontal="center"/>
    </xf>
    <xf numFmtId="49" fontId="5" fillId="0" borderId="27" xfId="0" applyNumberFormat="1" applyFont="1" applyBorder="1" applyAlignment="1" applyProtection="1">
      <alignment horizontal="center"/>
    </xf>
    <xf numFmtId="49" fontId="5" fillId="0" borderId="6" xfId="0" applyNumberFormat="1" applyFont="1" applyBorder="1" applyAlignment="1" applyProtection="1">
      <alignment horizontal="center"/>
    </xf>
    <xf numFmtId="49" fontId="5" fillId="0" borderId="28" xfId="0" applyNumberFormat="1" applyFont="1" applyBorder="1" applyAlignment="1" applyProtection="1">
      <alignment horizontal="center"/>
    </xf>
    <xf numFmtId="0" fontId="5" fillId="0" borderId="9" xfId="0" applyFont="1" applyBorder="1" applyAlignment="1" applyProtection="1">
      <alignment horizontal="center"/>
    </xf>
    <xf numFmtId="0" fontId="5" fillId="0" borderId="18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5" fillId="0" borderId="4" xfId="0" applyFont="1" applyBorder="1" applyAlignment="1" applyProtection="1">
      <alignment horizontal="center"/>
    </xf>
    <xf numFmtId="0" fontId="5" fillId="0" borderId="15" xfId="0" applyFont="1" applyBorder="1" applyAlignment="1" applyProtection="1">
      <alignment horizontal="center"/>
    </xf>
    <xf numFmtId="0" fontId="5" fillId="0" borderId="22" xfId="0" applyFont="1" applyBorder="1" applyAlignment="1" applyProtection="1">
      <alignment horizontal="center"/>
    </xf>
    <xf numFmtId="0" fontId="5" fillId="0" borderId="17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21" xfId="0" applyFont="1" applyBorder="1" applyAlignment="1" applyProtection="1">
      <alignment horizontal="center" vertical="center" wrapText="1"/>
    </xf>
    <xf numFmtId="0" fontId="5" fillId="0" borderId="30" xfId="0" applyFont="1" applyBorder="1" applyAlignment="1" applyProtection="1">
      <alignment horizontal="left" vertical="center" wrapText="1"/>
    </xf>
    <xf numFmtId="0" fontId="5" fillId="0" borderId="33" xfId="0" applyFont="1" applyBorder="1" applyAlignment="1" applyProtection="1">
      <alignment horizontal="left" vertical="center" wrapText="1"/>
    </xf>
    <xf numFmtId="4" fontId="5" fillId="0" borderId="35" xfId="0" applyNumberFormat="1" applyFont="1" applyBorder="1" applyAlignment="1" applyProtection="1">
      <alignment horizontal="center"/>
    </xf>
    <xf numFmtId="0" fontId="5" fillId="0" borderId="23" xfId="0" applyFont="1" applyBorder="1" applyAlignment="1" applyProtection="1">
      <alignment horizontal="center"/>
    </xf>
    <xf numFmtId="0" fontId="5" fillId="0" borderId="16" xfId="0" applyFont="1" applyBorder="1" applyAlignment="1" applyProtection="1">
      <alignment horizontal="center"/>
    </xf>
    <xf numFmtId="0" fontId="6" fillId="0" borderId="30" xfId="0" applyFont="1" applyBorder="1" applyAlignment="1" applyProtection="1">
      <alignment wrapText="1"/>
    </xf>
    <xf numFmtId="0" fontId="6" fillId="0" borderId="33" xfId="0" applyFont="1" applyBorder="1" applyAlignment="1" applyProtection="1">
      <alignment wrapText="1"/>
    </xf>
    <xf numFmtId="0" fontId="5" fillId="0" borderId="24" xfId="0" applyFont="1" applyBorder="1" applyAlignment="1" applyProtection="1"/>
    <xf numFmtId="0" fontId="5" fillId="0" borderId="1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/>
    </xf>
    <xf numFmtId="49" fontId="5" fillId="0" borderId="10" xfId="0" applyNumberFormat="1" applyFont="1" applyBorder="1" applyAlignment="1" applyProtection="1">
      <alignment horizontal="center"/>
    </xf>
    <xf numFmtId="0" fontId="5" fillId="0" borderId="14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center"/>
    </xf>
    <xf numFmtId="49" fontId="5" fillId="0" borderId="12" xfId="0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3" fillId="0" borderId="10" xfId="0" applyFont="1" applyBorder="1" applyAlignment="1" applyProtection="1">
      <alignment horizontal="center"/>
    </xf>
    <xf numFmtId="49" fontId="5" fillId="0" borderId="5" xfId="0" applyNumberFormat="1" applyFont="1" applyBorder="1" applyAlignment="1" applyProtection="1">
      <alignment horizontal="center"/>
    </xf>
    <xf numFmtId="49" fontId="5" fillId="0" borderId="7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"/>
  <sheetViews>
    <sheetView workbookViewId="0"/>
  </sheetViews>
  <sheetFormatPr defaultRowHeight="12.75" customHeight="1" x14ac:dyDescent="0.2"/>
  <cols>
    <col min="1" max="1" width="32.140625" customWidth="1"/>
    <col min="2" max="2" width="6.5703125" customWidth="1"/>
    <col min="3" max="3" width="23.28515625" customWidth="1"/>
    <col min="4" max="13" width="17.7109375" customWidth="1"/>
  </cols>
  <sheetData>
    <row r="1" spans="1:13" ht="12.75" customHeight="1" x14ac:dyDescent="0.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12.75" customHeight="1" x14ac:dyDescent="0.2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ht="12.75" customHeight="1" x14ac:dyDescent="0.2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2.75" customHeight="1" x14ac:dyDescent="0.2">
      <c r="A4" s="20" t="s">
        <v>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6" spans="1:13" ht="12.75" customHeight="1" x14ac:dyDescent="0.2">
      <c r="A6" s="20" t="s">
        <v>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</row>
    <row r="8" spans="1:13" ht="12" customHeight="1" x14ac:dyDescent="0.2">
      <c r="A8" s="18" t="s">
        <v>5</v>
      </c>
      <c r="B8" s="18" t="s">
        <v>6</v>
      </c>
      <c r="C8" s="18" t="s">
        <v>7</v>
      </c>
      <c r="D8" s="18" t="s">
        <v>8</v>
      </c>
      <c r="E8" s="18" t="s">
        <v>9</v>
      </c>
      <c r="F8" s="18" t="s">
        <v>10</v>
      </c>
      <c r="G8" s="18" t="s">
        <v>11</v>
      </c>
      <c r="H8" s="18"/>
      <c r="I8" s="18"/>
      <c r="J8" s="18"/>
      <c r="K8" s="18" t="s">
        <v>12</v>
      </c>
      <c r="L8" s="18" t="s">
        <v>13</v>
      </c>
      <c r="M8" s="18"/>
    </row>
    <row r="9" spans="1:13" ht="32.25" customHeight="1" x14ac:dyDescent="0.2">
      <c r="A9" s="21"/>
      <c r="B9" s="21"/>
      <c r="C9" s="21"/>
      <c r="D9" s="22"/>
      <c r="E9" s="19"/>
      <c r="F9" s="19"/>
      <c r="G9" s="1" t="s">
        <v>14</v>
      </c>
      <c r="H9" s="1" t="s">
        <v>15</v>
      </c>
      <c r="I9" s="1" t="s">
        <v>16</v>
      </c>
      <c r="J9" s="2" t="s">
        <v>17</v>
      </c>
      <c r="K9" s="19"/>
      <c r="L9" s="1" t="s">
        <v>18</v>
      </c>
      <c r="M9" s="1" t="s">
        <v>19</v>
      </c>
    </row>
    <row r="10" spans="1:13" ht="12.75" customHeight="1" x14ac:dyDescent="0.2">
      <c r="A10" s="2" t="s">
        <v>20</v>
      </c>
      <c r="B10" s="2" t="s">
        <v>21</v>
      </c>
      <c r="C10" s="2" t="s">
        <v>22</v>
      </c>
      <c r="D10" s="3" t="s">
        <v>23</v>
      </c>
      <c r="E10" s="3" t="s">
        <v>24</v>
      </c>
      <c r="F10" s="3" t="s">
        <v>25</v>
      </c>
      <c r="G10" s="1" t="s">
        <v>26</v>
      </c>
      <c r="H10" s="1" t="s">
        <v>27</v>
      </c>
      <c r="I10" s="1" t="s">
        <v>28</v>
      </c>
      <c r="J10" s="2" t="s">
        <v>29</v>
      </c>
      <c r="K10" s="3" t="s">
        <v>30</v>
      </c>
      <c r="L10" s="1" t="s">
        <v>31</v>
      </c>
      <c r="M10" s="1" t="s">
        <v>32</v>
      </c>
    </row>
    <row r="11" spans="1:13" ht="12.75" customHeight="1" x14ac:dyDescent="0.2">
      <c r="A11" s="4" t="s">
        <v>33</v>
      </c>
      <c r="B11" s="5" t="s">
        <v>34</v>
      </c>
      <c r="C11" s="5"/>
      <c r="D11" s="6">
        <v>4472849.59</v>
      </c>
      <c r="E11" s="6">
        <v>4472849.59</v>
      </c>
      <c r="F11" s="6"/>
      <c r="G11" s="6">
        <v>4471876.8899999997</v>
      </c>
      <c r="H11" s="6"/>
      <c r="I11" s="6"/>
      <c r="J11" s="6">
        <f t="shared" ref="J11:J42" si="0">G11+H11+I11</f>
        <v>4471876.8899999997</v>
      </c>
      <c r="K11" s="6">
        <f t="shared" ref="K11:K42" si="1">E11-F11-J11</f>
        <v>972.70000000018626</v>
      </c>
      <c r="L11" s="6">
        <f t="shared" ref="L11:L42" si="2">D11-J11</f>
        <v>972.70000000018626</v>
      </c>
      <c r="M11" s="6">
        <f t="shared" ref="M11:M42" si="3">E11-J11</f>
        <v>972.70000000018626</v>
      </c>
    </row>
    <row r="12" spans="1:13" ht="12.75" customHeight="1" x14ac:dyDescent="0.2">
      <c r="A12" s="4" t="s">
        <v>35</v>
      </c>
      <c r="B12" s="5"/>
      <c r="C12" s="5"/>
      <c r="D12" s="6">
        <v>4472849.59</v>
      </c>
      <c r="E12" s="6">
        <v>4472849.59</v>
      </c>
      <c r="F12" s="6"/>
      <c r="G12" s="6">
        <v>4471876.8899999997</v>
      </c>
      <c r="H12" s="6"/>
      <c r="I12" s="6"/>
      <c r="J12" s="6">
        <f t="shared" si="0"/>
        <v>4471876.8899999997</v>
      </c>
      <c r="K12" s="6">
        <f t="shared" si="1"/>
        <v>972.70000000018626</v>
      </c>
      <c r="L12" s="6">
        <f t="shared" si="2"/>
        <v>972.70000000018626</v>
      </c>
      <c r="M12" s="6">
        <f t="shared" si="3"/>
        <v>972.70000000018626</v>
      </c>
    </row>
    <row r="13" spans="1:13" ht="12.75" customHeight="1" x14ac:dyDescent="0.2">
      <c r="A13" s="4"/>
      <c r="B13" s="5"/>
      <c r="C13" s="5" t="s">
        <v>36</v>
      </c>
      <c r="D13" s="6">
        <v>10469.1</v>
      </c>
      <c r="E13" s="6">
        <v>10469.1</v>
      </c>
      <c r="F13" s="6"/>
      <c r="G13" s="6">
        <v>10393.370000000001</v>
      </c>
      <c r="H13" s="6"/>
      <c r="I13" s="6"/>
      <c r="J13" s="6">
        <f t="shared" si="0"/>
        <v>10393.370000000001</v>
      </c>
      <c r="K13" s="6">
        <f t="shared" si="1"/>
        <v>75.729999999999563</v>
      </c>
      <c r="L13" s="6">
        <f t="shared" si="2"/>
        <v>75.729999999999563</v>
      </c>
      <c r="M13" s="6">
        <f t="shared" si="3"/>
        <v>75.729999999999563</v>
      </c>
    </row>
    <row r="14" spans="1:13" ht="12.75" customHeight="1" x14ac:dyDescent="0.2">
      <c r="A14" s="4"/>
      <c r="B14" s="5"/>
      <c r="C14" s="5" t="s">
        <v>37</v>
      </c>
      <c r="D14" s="6">
        <v>183198</v>
      </c>
      <c r="E14" s="6">
        <v>183198</v>
      </c>
      <c r="F14" s="6"/>
      <c r="G14" s="6">
        <v>183198</v>
      </c>
      <c r="H14" s="6"/>
      <c r="I14" s="6"/>
      <c r="J14" s="6">
        <f t="shared" si="0"/>
        <v>183198</v>
      </c>
      <c r="K14" s="6">
        <f t="shared" si="1"/>
        <v>0</v>
      </c>
      <c r="L14" s="6">
        <f t="shared" si="2"/>
        <v>0</v>
      </c>
      <c r="M14" s="6">
        <f t="shared" si="3"/>
        <v>0</v>
      </c>
    </row>
    <row r="15" spans="1:13" ht="12.75" customHeight="1" x14ac:dyDescent="0.2">
      <c r="A15" s="4"/>
      <c r="B15" s="5"/>
      <c r="C15" s="5" t="s">
        <v>38</v>
      </c>
      <c r="D15" s="6">
        <v>281404</v>
      </c>
      <c r="E15" s="6">
        <v>281404</v>
      </c>
      <c r="F15" s="6"/>
      <c r="G15" s="6">
        <v>281403.95</v>
      </c>
      <c r="H15" s="6"/>
      <c r="I15" s="6"/>
      <c r="J15" s="6">
        <f t="shared" si="0"/>
        <v>281403.95</v>
      </c>
      <c r="K15" s="6">
        <f t="shared" si="1"/>
        <v>4.9999999988358468E-2</v>
      </c>
      <c r="L15" s="6">
        <f t="shared" si="2"/>
        <v>4.9999999988358468E-2</v>
      </c>
      <c r="M15" s="6">
        <f t="shared" si="3"/>
        <v>4.9999999988358468E-2</v>
      </c>
    </row>
    <row r="16" spans="1:13" ht="12.75" customHeight="1" x14ac:dyDescent="0.2">
      <c r="A16" s="4"/>
      <c r="B16" s="5"/>
      <c r="C16" s="5" t="s">
        <v>39</v>
      </c>
      <c r="D16" s="6">
        <v>55325</v>
      </c>
      <c r="E16" s="6">
        <v>55325</v>
      </c>
      <c r="F16" s="6"/>
      <c r="G16" s="6">
        <v>55325</v>
      </c>
      <c r="H16" s="6"/>
      <c r="I16" s="6"/>
      <c r="J16" s="6">
        <f t="shared" si="0"/>
        <v>55325</v>
      </c>
      <c r="K16" s="6">
        <f t="shared" si="1"/>
        <v>0</v>
      </c>
      <c r="L16" s="6">
        <f t="shared" si="2"/>
        <v>0</v>
      </c>
      <c r="M16" s="6">
        <f t="shared" si="3"/>
        <v>0</v>
      </c>
    </row>
    <row r="17" spans="1:13" ht="12.75" customHeight="1" x14ac:dyDescent="0.2">
      <c r="A17" s="4"/>
      <c r="B17" s="5"/>
      <c r="C17" s="5" t="s">
        <v>40</v>
      </c>
      <c r="D17" s="6">
        <v>72602</v>
      </c>
      <c r="E17" s="6">
        <v>72602</v>
      </c>
      <c r="F17" s="6"/>
      <c r="G17" s="6">
        <v>72576.759999999995</v>
      </c>
      <c r="H17" s="6"/>
      <c r="I17" s="6"/>
      <c r="J17" s="6">
        <f t="shared" si="0"/>
        <v>72576.759999999995</v>
      </c>
      <c r="K17" s="6">
        <f t="shared" si="1"/>
        <v>25.240000000005239</v>
      </c>
      <c r="L17" s="6">
        <f t="shared" si="2"/>
        <v>25.240000000005239</v>
      </c>
      <c r="M17" s="6">
        <f t="shared" si="3"/>
        <v>25.240000000005239</v>
      </c>
    </row>
    <row r="18" spans="1:13" ht="12.75" customHeight="1" x14ac:dyDescent="0.2">
      <c r="A18" s="4"/>
      <c r="B18" s="5"/>
      <c r="C18" s="5" t="s">
        <v>41</v>
      </c>
      <c r="D18" s="6">
        <v>8800</v>
      </c>
      <c r="E18" s="6">
        <v>8800</v>
      </c>
      <c r="F18" s="6"/>
      <c r="G18" s="6">
        <v>8800</v>
      </c>
      <c r="H18" s="6"/>
      <c r="I18" s="6"/>
      <c r="J18" s="6">
        <f t="shared" si="0"/>
        <v>8800</v>
      </c>
      <c r="K18" s="6">
        <f t="shared" si="1"/>
        <v>0</v>
      </c>
      <c r="L18" s="6">
        <f t="shared" si="2"/>
        <v>0</v>
      </c>
      <c r="M18" s="6">
        <f t="shared" si="3"/>
        <v>0</v>
      </c>
    </row>
    <row r="19" spans="1:13" ht="12.75" customHeight="1" x14ac:dyDescent="0.2">
      <c r="A19" s="4"/>
      <c r="B19" s="5"/>
      <c r="C19" s="5" t="s">
        <v>42</v>
      </c>
      <c r="D19" s="6">
        <v>221580</v>
      </c>
      <c r="E19" s="6">
        <v>221580</v>
      </c>
      <c r="F19" s="6"/>
      <c r="G19" s="6">
        <v>221580</v>
      </c>
      <c r="H19" s="6"/>
      <c r="I19" s="6"/>
      <c r="J19" s="6">
        <f t="shared" si="0"/>
        <v>221580</v>
      </c>
      <c r="K19" s="6">
        <f t="shared" si="1"/>
        <v>0</v>
      </c>
      <c r="L19" s="6">
        <f t="shared" si="2"/>
        <v>0</v>
      </c>
      <c r="M19" s="6">
        <f t="shared" si="3"/>
        <v>0</v>
      </c>
    </row>
    <row r="20" spans="1:13" ht="12.75" customHeight="1" x14ac:dyDescent="0.2">
      <c r="A20" s="4"/>
      <c r="B20" s="5"/>
      <c r="C20" s="5" t="s">
        <v>43</v>
      </c>
      <c r="D20" s="6">
        <v>1560</v>
      </c>
      <c r="E20" s="6">
        <v>1560</v>
      </c>
      <c r="F20" s="6"/>
      <c r="G20" s="6">
        <v>1560</v>
      </c>
      <c r="H20" s="6"/>
      <c r="I20" s="6"/>
      <c r="J20" s="6">
        <f t="shared" si="0"/>
        <v>1560</v>
      </c>
      <c r="K20" s="6">
        <f t="shared" si="1"/>
        <v>0</v>
      </c>
      <c r="L20" s="6">
        <f t="shared" si="2"/>
        <v>0</v>
      </c>
      <c r="M20" s="6">
        <f t="shared" si="3"/>
        <v>0</v>
      </c>
    </row>
    <row r="21" spans="1:13" ht="12.75" customHeight="1" x14ac:dyDescent="0.2">
      <c r="A21" s="4"/>
      <c r="B21" s="5"/>
      <c r="C21" s="5" t="s">
        <v>44</v>
      </c>
      <c r="D21" s="6">
        <v>79494</v>
      </c>
      <c r="E21" s="6">
        <v>79494</v>
      </c>
      <c r="F21" s="6"/>
      <c r="G21" s="6">
        <v>79407.350000000006</v>
      </c>
      <c r="H21" s="6"/>
      <c r="I21" s="6"/>
      <c r="J21" s="6">
        <f t="shared" si="0"/>
        <v>79407.350000000006</v>
      </c>
      <c r="K21" s="6">
        <f t="shared" si="1"/>
        <v>86.649999999994179</v>
      </c>
      <c r="L21" s="6">
        <f t="shared" si="2"/>
        <v>86.649999999994179</v>
      </c>
      <c r="M21" s="6">
        <f t="shared" si="3"/>
        <v>86.649999999994179</v>
      </c>
    </row>
    <row r="22" spans="1:13" ht="12.75" customHeight="1" x14ac:dyDescent="0.2">
      <c r="A22" s="4"/>
      <c r="B22" s="5"/>
      <c r="C22" s="5" t="s">
        <v>45</v>
      </c>
      <c r="D22" s="6">
        <v>34300</v>
      </c>
      <c r="E22" s="6">
        <v>34300</v>
      </c>
      <c r="F22" s="6"/>
      <c r="G22" s="6">
        <v>34250.400000000001</v>
      </c>
      <c r="H22" s="6"/>
      <c r="I22" s="6"/>
      <c r="J22" s="6">
        <f t="shared" si="0"/>
        <v>34250.400000000001</v>
      </c>
      <c r="K22" s="6">
        <f t="shared" si="1"/>
        <v>49.599999999998545</v>
      </c>
      <c r="L22" s="6">
        <f t="shared" si="2"/>
        <v>49.599999999998545</v>
      </c>
      <c r="M22" s="6">
        <f t="shared" si="3"/>
        <v>49.599999999998545</v>
      </c>
    </row>
    <row r="23" spans="1:13" ht="12.75" customHeight="1" x14ac:dyDescent="0.2">
      <c r="A23" s="4"/>
      <c r="B23" s="5"/>
      <c r="C23" s="5" t="s">
        <v>46</v>
      </c>
      <c r="D23" s="6">
        <v>7000</v>
      </c>
      <c r="E23" s="6">
        <v>7000</v>
      </c>
      <c r="F23" s="6"/>
      <c r="G23" s="6">
        <v>7000</v>
      </c>
      <c r="H23" s="6"/>
      <c r="I23" s="6"/>
      <c r="J23" s="6">
        <f t="shared" si="0"/>
        <v>7000</v>
      </c>
      <c r="K23" s="6">
        <f t="shared" si="1"/>
        <v>0</v>
      </c>
      <c r="L23" s="6">
        <f t="shared" si="2"/>
        <v>0</v>
      </c>
      <c r="M23" s="6">
        <f t="shared" si="3"/>
        <v>0</v>
      </c>
    </row>
    <row r="24" spans="1:13" ht="12.75" customHeight="1" x14ac:dyDescent="0.2">
      <c r="A24" s="4"/>
      <c r="B24" s="5"/>
      <c r="C24" s="5" t="s">
        <v>47</v>
      </c>
      <c r="D24" s="6">
        <v>708</v>
      </c>
      <c r="E24" s="6">
        <v>708</v>
      </c>
      <c r="F24" s="6"/>
      <c r="G24" s="6"/>
      <c r="H24" s="6"/>
      <c r="I24" s="6"/>
      <c r="J24" s="6">
        <f t="shared" si="0"/>
        <v>0</v>
      </c>
      <c r="K24" s="6">
        <f t="shared" si="1"/>
        <v>708</v>
      </c>
      <c r="L24" s="6">
        <f t="shared" si="2"/>
        <v>708</v>
      </c>
      <c r="M24" s="6">
        <f t="shared" si="3"/>
        <v>708</v>
      </c>
    </row>
    <row r="25" spans="1:13" ht="12.75" customHeight="1" x14ac:dyDescent="0.2">
      <c r="A25" s="4"/>
      <c r="B25" s="5"/>
      <c r="C25" s="5" t="s">
        <v>48</v>
      </c>
      <c r="D25" s="6"/>
      <c r="E25" s="6"/>
      <c r="F25" s="6"/>
      <c r="G25" s="6">
        <v>708</v>
      </c>
      <c r="H25" s="6"/>
      <c r="I25" s="6"/>
      <c r="J25" s="6">
        <f t="shared" si="0"/>
        <v>708</v>
      </c>
      <c r="K25" s="6">
        <f t="shared" si="1"/>
        <v>-708</v>
      </c>
      <c r="L25" s="6">
        <f t="shared" si="2"/>
        <v>-708</v>
      </c>
      <c r="M25" s="6">
        <f t="shared" si="3"/>
        <v>-708</v>
      </c>
    </row>
    <row r="26" spans="1:13" ht="12.75" customHeight="1" x14ac:dyDescent="0.2">
      <c r="A26" s="4"/>
      <c r="B26" s="5"/>
      <c r="C26" s="5" t="s">
        <v>49</v>
      </c>
      <c r="D26" s="6">
        <v>5332</v>
      </c>
      <c r="E26" s="6">
        <v>5332</v>
      </c>
      <c r="F26" s="6"/>
      <c r="G26" s="6">
        <v>5323.79</v>
      </c>
      <c r="H26" s="6"/>
      <c r="I26" s="6"/>
      <c r="J26" s="6">
        <f t="shared" si="0"/>
        <v>5323.79</v>
      </c>
      <c r="K26" s="6">
        <f t="shared" si="1"/>
        <v>8.2100000000000364</v>
      </c>
      <c r="L26" s="6">
        <f t="shared" si="2"/>
        <v>8.2100000000000364</v>
      </c>
      <c r="M26" s="6">
        <f t="shared" si="3"/>
        <v>8.2100000000000364</v>
      </c>
    </row>
    <row r="27" spans="1:13" ht="12.75" customHeight="1" x14ac:dyDescent="0.2">
      <c r="A27" s="4"/>
      <c r="B27" s="5"/>
      <c r="C27" s="5" t="s">
        <v>50</v>
      </c>
      <c r="D27" s="6">
        <v>3930</v>
      </c>
      <c r="E27" s="6">
        <v>3930</v>
      </c>
      <c r="F27" s="6"/>
      <c r="G27" s="6">
        <v>3930</v>
      </c>
      <c r="H27" s="6"/>
      <c r="I27" s="6"/>
      <c r="J27" s="6">
        <f t="shared" si="0"/>
        <v>3930</v>
      </c>
      <c r="K27" s="6">
        <f t="shared" si="1"/>
        <v>0</v>
      </c>
      <c r="L27" s="6">
        <f t="shared" si="2"/>
        <v>0</v>
      </c>
      <c r="M27" s="6">
        <f t="shared" si="3"/>
        <v>0</v>
      </c>
    </row>
    <row r="28" spans="1:13" ht="12.75" customHeight="1" x14ac:dyDescent="0.2">
      <c r="A28" s="4"/>
      <c r="B28" s="5"/>
      <c r="C28" s="5" t="s">
        <v>51</v>
      </c>
      <c r="D28" s="6"/>
      <c r="E28" s="6"/>
      <c r="F28" s="6"/>
      <c r="G28" s="6">
        <v>5390.09</v>
      </c>
      <c r="H28" s="6"/>
      <c r="I28" s="6"/>
      <c r="J28" s="6">
        <f t="shared" si="0"/>
        <v>5390.09</v>
      </c>
      <c r="K28" s="6">
        <f t="shared" si="1"/>
        <v>-5390.09</v>
      </c>
      <c r="L28" s="6">
        <f t="shared" si="2"/>
        <v>-5390.09</v>
      </c>
      <c r="M28" s="6">
        <f t="shared" si="3"/>
        <v>-5390.09</v>
      </c>
    </row>
    <row r="29" spans="1:13" ht="12.75" customHeight="1" x14ac:dyDescent="0.2">
      <c r="A29" s="4"/>
      <c r="B29" s="5"/>
      <c r="C29" s="5" t="s">
        <v>52</v>
      </c>
      <c r="D29" s="6">
        <v>5400</v>
      </c>
      <c r="E29" s="6">
        <v>5400</v>
      </c>
      <c r="F29" s="6"/>
      <c r="G29" s="6"/>
      <c r="H29" s="6"/>
      <c r="I29" s="6"/>
      <c r="J29" s="6">
        <f t="shared" si="0"/>
        <v>0</v>
      </c>
      <c r="K29" s="6">
        <f t="shared" si="1"/>
        <v>5400</v>
      </c>
      <c r="L29" s="6">
        <f t="shared" si="2"/>
        <v>5400</v>
      </c>
      <c r="M29" s="6">
        <f t="shared" si="3"/>
        <v>5400</v>
      </c>
    </row>
    <row r="30" spans="1:13" ht="12.75" customHeight="1" x14ac:dyDescent="0.2">
      <c r="A30" s="4"/>
      <c r="B30" s="5"/>
      <c r="C30" s="5" t="s">
        <v>53</v>
      </c>
      <c r="D30" s="6">
        <v>12756.4</v>
      </c>
      <c r="E30" s="6">
        <v>12756.4</v>
      </c>
      <c r="F30" s="6"/>
      <c r="G30" s="6">
        <v>12756.4</v>
      </c>
      <c r="H30" s="6"/>
      <c r="I30" s="6"/>
      <c r="J30" s="6">
        <f t="shared" si="0"/>
        <v>12756.4</v>
      </c>
      <c r="K30" s="6">
        <f t="shared" si="1"/>
        <v>0</v>
      </c>
      <c r="L30" s="6">
        <f t="shared" si="2"/>
        <v>0</v>
      </c>
      <c r="M30" s="6">
        <f t="shared" si="3"/>
        <v>0</v>
      </c>
    </row>
    <row r="31" spans="1:13" ht="12.75" customHeight="1" x14ac:dyDescent="0.2">
      <c r="A31" s="4"/>
      <c r="B31" s="5"/>
      <c r="C31" s="5" t="s">
        <v>54</v>
      </c>
      <c r="D31" s="6">
        <v>140000</v>
      </c>
      <c r="E31" s="6">
        <v>140000</v>
      </c>
      <c r="F31" s="6"/>
      <c r="G31" s="6">
        <v>139550.13</v>
      </c>
      <c r="H31" s="6"/>
      <c r="I31" s="6"/>
      <c r="J31" s="6">
        <f t="shared" si="0"/>
        <v>139550.13</v>
      </c>
      <c r="K31" s="6">
        <f t="shared" si="1"/>
        <v>449.86999999999534</v>
      </c>
      <c r="L31" s="6">
        <f t="shared" si="2"/>
        <v>449.86999999999534</v>
      </c>
      <c r="M31" s="6">
        <f t="shared" si="3"/>
        <v>449.86999999999534</v>
      </c>
    </row>
    <row r="32" spans="1:13" ht="12.75" customHeight="1" x14ac:dyDescent="0.2">
      <c r="A32" s="4"/>
      <c r="B32" s="5"/>
      <c r="C32" s="5" t="s">
        <v>55</v>
      </c>
      <c r="D32" s="6">
        <v>40726</v>
      </c>
      <c r="E32" s="6">
        <v>40726</v>
      </c>
      <c r="F32" s="6"/>
      <c r="G32" s="6">
        <v>40628.29</v>
      </c>
      <c r="H32" s="6"/>
      <c r="I32" s="6"/>
      <c r="J32" s="6">
        <f t="shared" si="0"/>
        <v>40628.29</v>
      </c>
      <c r="K32" s="6">
        <f t="shared" si="1"/>
        <v>97.709999999999127</v>
      </c>
      <c r="L32" s="6">
        <f t="shared" si="2"/>
        <v>97.709999999999127</v>
      </c>
      <c r="M32" s="6">
        <f t="shared" si="3"/>
        <v>97.709999999999127</v>
      </c>
    </row>
    <row r="33" spans="1:13" ht="12.75" customHeight="1" x14ac:dyDescent="0.2">
      <c r="A33" s="4"/>
      <c r="B33" s="5"/>
      <c r="C33" s="5" t="s">
        <v>56</v>
      </c>
      <c r="D33" s="6">
        <v>112.42</v>
      </c>
      <c r="E33" s="6">
        <v>112.42</v>
      </c>
      <c r="F33" s="6"/>
      <c r="G33" s="6">
        <v>112.42</v>
      </c>
      <c r="H33" s="6"/>
      <c r="I33" s="6"/>
      <c r="J33" s="6">
        <f t="shared" si="0"/>
        <v>112.42</v>
      </c>
      <c r="K33" s="6">
        <f t="shared" si="1"/>
        <v>0</v>
      </c>
      <c r="L33" s="6">
        <f t="shared" si="2"/>
        <v>0</v>
      </c>
      <c r="M33" s="6">
        <f t="shared" si="3"/>
        <v>0</v>
      </c>
    </row>
    <row r="34" spans="1:13" ht="12.75" customHeight="1" x14ac:dyDescent="0.2">
      <c r="A34" s="4"/>
      <c r="B34" s="5"/>
      <c r="C34" s="5" t="s">
        <v>57</v>
      </c>
      <c r="D34" s="6">
        <v>3968.78</v>
      </c>
      <c r="E34" s="6">
        <v>3968.78</v>
      </c>
      <c r="F34" s="6"/>
      <c r="G34" s="6"/>
      <c r="H34" s="6"/>
      <c r="I34" s="6"/>
      <c r="J34" s="6">
        <f t="shared" si="0"/>
        <v>0</v>
      </c>
      <c r="K34" s="6">
        <f t="shared" si="1"/>
        <v>3968.78</v>
      </c>
      <c r="L34" s="6">
        <f t="shared" si="2"/>
        <v>3968.78</v>
      </c>
      <c r="M34" s="6">
        <f t="shared" si="3"/>
        <v>3968.78</v>
      </c>
    </row>
    <row r="35" spans="1:13" ht="12.75" customHeight="1" x14ac:dyDescent="0.2">
      <c r="A35" s="4"/>
      <c r="B35" s="5"/>
      <c r="C35" s="5" t="s">
        <v>58</v>
      </c>
      <c r="D35" s="6"/>
      <c r="E35" s="6"/>
      <c r="F35" s="6"/>
      <c r="G35" s="6">
        <v>3968.78</v>
      </c>
      <c r="H35" s="6"/>
      <c r="I35" s="6"/>
      <c r="J35" s="6">
        <f t="shared" si="0"/>
        <v>3968.78</v>
      </c>
      <c r="K35" s="6">
        <f t="shared" si="1"/>
        <v>-3968.78</v>
      </c>
      <c r="L35" s="6">
        <f t="shared" si="2"/>
        <v>-3968.78</v>
      </c>
      <c r="M35" s="6">
        <f t="shared" si="3"/>
        <v>-3968.78</v>
      </c>
    </row>
    <row r="36" spans="1:13" ht="12.75" customHeight="1" x14ac:dyDescent="0.2">
      <c r="A36" s="4"/>
      <c r="B36" s="5"/>
      <c r="C36" s="5" t="s">
        <v>59</v>
      </c>
      <c r="D36" s="6">
        <v>8491</v>
      </c>
      <c r="E36" s="6">
        <v>8491</v>
      </c>
      <c r="F36" s="6"/>
      <c r="G36" s="6"/>
      <c r="H36" s="6"/>
      <c r="I36" s="6"/>
      <c r="J36" s="6">
        <f t="shared" si="0"/>
        <v>0</v>
      </c>
      <c r="K36" s="6">
        <f t="shared" si="1"/>
        <v>8491</v>
      </c>
      <c r="L36" s="6">
        <f t="shared" si="2"/>
        <v>8491</v>
      </c>
      <c r="M36" s="6">
        <f t="shared" si="3"/>
        <v>8491</v>
      </c>
    </row>
    <row r="37" spans="1:13" ht="12.75" customHeight="1" x14ac:dyDescent="0.2">
      <c r="A37" s="4"/>
      <c r="B37" s="5"/>
      <c r="C37" s="5" t="s">
        <v>60</v>
      </c>
      <c r="D37" s="6"/>
      <c r="E37" s="6"/>
      <c r="F37" s="6"/>
      <c r="G37" s="6">
        <v>8491</v>
      </c>
      <c r="H37" s="6"/>
      <c r="I37" s="6"/>
      <c r="J37" s="6">
        <f t="shared" si="0"/>
        <v>8491</v>
      </c>
      <c r="K37" s="6">
        <f t="shared" si="1"/>
        <v>-8491</v>
      </c>
      <c r="L37" s="6">
        <f t="shared" si="2"/>
        <v>-8491</v>
      </c>
      <c r="M37" s="6">
        <f t="shared" si="3"/>
        <v>-8491</v>
      </c>
    </row>
    <row r="38" spans="1:13" ht="12.75" customHeight="1" x14ac:dyDescent="0.2">
      <c r="A38" s="4"/>
      <c r="B38" s="5"/>
      <c r="C38" s="5" t="s">
        <v>61</v>
      </c>
      <c r="D38" s="6">
        <v>3771.26</v>
      </c>
      <c r="E38" s="6">
        <v>3771.26</v>
      </c>
      <c r="F38" s="6"/>
      <c r="G38" s="6"/>
      <c r="H38" s="6"/>
      <c r="I38" s="6"/>
      <c r="J38" s="6">
        <f t="shared" si="0"/>
        <v>0</v>
      </c>
      <c r="K38" s="6">
        <f t="shared" si="1"/>
        <v>3771.26</v>
      </c>
      <c r="L38" s="6">
        <f t="shared" si="2"/>
        <v>3771.26</v>
      </c>
      <c r="M38" s="6">
        <f t="shared" si="3"/>
        <v>3771.26</v>
      </c>
    </row>
    <row r="39" spans="1:13" ht="12.75" customHeight="1" x14ac:dyDescent="0.2">
      <c r="A39" s="4"/>
      <c r="B39" s="5"/>
      <c r="C39" s="5" t="s">
        <v>62</v>
      </c>
      <c r="D39" s="6"/>
      <c r="E39" s="6"/>
      <c r="F39" s="6"/>
      <c r="G39" s="6">
        <v>310.72000000000003</v>
      </c>
      <c r="H39" s="6"/>
      <c r="I39" s="6"/>
      <c r="J39" s="6">
        <f t="shared" si="0"/>
        <v>310.72000000000003</v>
      </c>
      <c r="K39" s="6">
        <f t="shared" si="1"/>
        <v>-310.72000000000003</v>
      </c>
      <c r="L39" s="6">
        <f t="shared" si="2"/>
        <v>-310.72000000000003</v>
      </c>
      <c r="M39" s="6">
        <f t="shared" si="3"/>
        <v>-310.72000000000003</v>
      </c>
    </row>
    <row r="40" spans="1:13" ht="12.75" customHeight="1" x14ac:dyDescent="0.2">
      <c r="A40" s="4"/>
      <c r="B40" s="5"/>
      <c r="C40" s="5" t="s">
        <v>63</v>
      </c>
      <c r="D40" s="6"/>
      <c r="E40" s="6"/>
      <c r="F40" s="6"/>
      <c r="G40" s="6">
        <v>3460.54</v>
      </c>
      <c r="H40" s="6"/>
      <c r="I40" s="6"/>
      <c r="J40" s="6">
        <f t="shared" si="0"/>
        <v>3460.54</v>
      </c>
      <c r="K40" s="6">
        <f t="shared" si="1"/>
        <v>-3460.54</v>
      </c>
      <c r="L40" s="6">
        <f t="shared" si="2"/>
        <v>-3460.54</v>
      </c>
      <c r="M40" s="6">
        <f t="shared" si="3"/>
        <v>-3460.54</v>
      </c>
    </row>
    <row r="41" spans="1:13" ht="12.75" customHeight="1" x14ac:dyDescent="0.2">
      <c r="A41" s="4"/>
      <c r="B41" s="5"/>
      <c r="C41" s="5" t="s">
        <v>64</v>
      </c>
      <c r="D41" s="6">
        <v>26084.46</v>
      </c>
      <c r="E41" s="6">
        <v>26084.46</v>
      </c>
      <c r="F41" s="6"/>
      <c r="G41" s="6"/>
      <c r="H41" s="6"/>
      <c r="I41" s="6"/>
      <c r="J41" s="6">
        <f t="shared" si="0"/>
        <v>0</v>
      </c>
      <c r="K41" s="6">
        <f t="shared" si="1"/>
        <v>26084.46</v>
      </c>
      <c r="L41" s="6">
        <f t="shared" si="2"/>
        <v>26084.46</v>
      </c>
      <c r="M41" s="6">
        <f t="shared" si="3"/>
        <v>26084.46</v>
      </c>
    </row>
    <row r="42" spans="1:13" ht="12.75" customHeight="1" x14ac:dyDescent="0.2">
      <c r="A42" s="4"/>
      <c r="B42" s="5"/>
      <c r="C42" s="5" t="s">
        <v>65</v>
      </c>
      <c r="D42" s="6"/>
      <c r="E42" s="6"/>
      <c r="F42" s="6"/>
      <c r="G42" s="6">
        <v>5773.58</v>
      </c>
      <c r="H42" s="6"/>
      <c r="I42" s="6"/>
      <c r="J42" s="6">
        <f t="shared" si="0"/>
        <v>5773.58</v>
      </c>
      <c r="K42" s="6">
        <f t="shared" si="1"/>
        <v>-5773.58</v>
      </c>
      <c r="L42" s="6">
        <f t="shared" si="2"/>
        <v>-5773.58</v>
      </c>
      <c r="M42" s="6">
        <f t="shared" si="3"/>
        <v>-5773.58</v>
      </c>
    </row>
    <row r="43" spans="1:13" ht="12.75" customHeight="1" x14ac:dyDescent="0.2">
      <c r="A43" s="4"/>
      <c r="B43" s="5"/>
      <c r="C43" s="5" t="s">
        <v>66</v>
      </c>
      <c r="D43" s="6"/>
      <c r="E43" s="6"/>
      <c r="F43" s="6"/>
      <c r="G43" s="6">
        <v>15721.42</v>
      </c>
      <c r="H43" s="6"/>
      <c r="I43" s="6"/>
      <c r="J43" s="6">
        <f t="shared" ref="J43:J74" si="4">G43+H43+I43</f>
        <v>15721.42</v>
      </c>
      <c r="K43" s="6">
        <f t="shared" ref="K43:K74" si="5">E43-F43-J43</f>
        <v>-15721.42</v>
      </c>
      <c r="L43" s="6">
        <f t="shared" ref="L43:L74" si="6">D43-J43</f>
        <v>-15721.42</v>
      </c>
      <c r="M43" s="6">
        <f t="shared" ref="M43:M74" si="7">E43-J43</f>
        <v>-15721.42</v>
      </c>
    </row>
    <row r="44" spans="1:13" ht="12.75" customHeight="1" x14ac:dyDescent="0.2">
      <c r="A44" s="4"/>
      <c r="B44" s="5"/>
      <c r="C44" s="5" t="s">
        <v>67</v>
      </c>
      <c r="D44" s="6"/>
      <c r="E44" s="6"/>
      <c r="F44" s="6"/>
      <c r="G44" s="6">
        <v>4589.46</v>
      </c>
      <c r="H44" s="6"/>
      <c r="I44" s="6"/>
      <c r="J44" s="6">
        <f t="shared" si="4"/>
        <v>4589.46</v>
      </c>
      <c r="K44" s="6">
        <f t="shared" si="5"/>
        <v>-4589.46</v>
      </c>
      <c r="L44" s="6">
        <f t="shared" si="6"/>
        <v>-4589.46</v>
      </c>
      <c r="M44" s="6">
        <f t="shared" si="7"/>
        <v>-4589.46</v>
      </c>
    </row>
    <row r="45" spans="1:13" ht="12.75" customHeight="1" x14ac:dyDescent="0.2">
      <c r="A45" s="4"/>
      <c r="B45" s="5"/>
      <c r="C45" s="5" t="s">
        <v>68</v>
      </c>
      <c r="D45" s="6">
        <v>51397</v>
      </c>
      <c r="E45" s="6">
        <v>51397</v>
      </c>
      <c r="F45" s="6"/>
      <c r="G45" s="6"/>
      <c r="H45" s="6"/>
      <c r="I45" s="6"/>
      <c r="J45" s="6">
        <f t="shared" si="4"/>
        <v>0</v>
      </c>
      <c r="K45" s="6">
        <f t="shared" si="5"/>
        <v>51397</v>
      </c>
      <c r="L45" s="6">
        <f t="shared" si="6"/>
        <v>51397</v>
      </c>
      <c r="M45" s="6">
        <f t="shared" si="7"/>
        <v>51397</v>
      </c>
    </row>
    <row r="46" spans="1:13" ht="12.75" customHeight="1" x14ac:dyDescent="0.2">
      <c r="A46" s="4"/>
      <c r="B46" s="5"/>
      <c r="C46" s="5" t="s">
        <v>69</v>
      </c>
      <c r="D46" s="6"/>
      <c r="E46" s="6"/>
      <c r="F46" s="6"/>
      <c r="G46" s="6">
        <v>51397</v>
      </c>
      <c r="H46" s="6"/>
      <c r="I46" s="6"/>
      <c r="J46" s="6">
        <f t="shared" si="4"/>
        <v>51397</v>
      </c>
      <c r="K46" s="6">
        <f t="shared" si="5"/>
        <v>-51397</v>
      </c>
      <c r="L46" s="6">
        <f t="shared" si="6"/>
        <v>-51397</v>
      </c>
      <c r="M46" s="6">
        <f t="shared" si="7"/>
        <v>-51397</v>
      </c>
    </row>
    <row r="47" spans="1:13" ht="12.75" customHeight="1" x14ac:dyDescent="0.2">
      <c r="A47" s="4"/>
      <c r="B47" s="5"/>
      <c r="C47" s="5" t="s">
        <v>70</v>
      </c>
      <c r="D47" s="6">
        <v>363713.54</v>
      </c>
      <c r="E47" s="6">
        <v>363713.54</v>
      </c>
      <c r="F47" s="6"/>
      <c r="G47" s="6"/>
      <c r="H47" s="6"/>
      <c r="I47" s="6"/>
      <c r="J47" s="6">
        <f t="shared" si="4"/>
        <v>0</v>
      </c>
      <c r="K47" s="6">
        <f t="shared" si="5"/>
        <v>363713.54</v>
      </c>
      <c r="L47" s="6">
        <f t="shared" si="6"/>
        <v>363713.54</v>
      </c>
      <c r="M47" s="6">
        <f t="shared" si="7"/>
        <v>363713.54</v>
      </c>
    </row>
    <row r="48" spans="1:13" ht="12.75" customHeight="1" x14ac:dyDescent="0.2">
      <c r="A48" s="4"/>
      <c r="B48" s="5"/>
      <c r="C48" s="5" t="s">
        <v>71</v>
      </c>
      <c r="D48" s="6"/>
      <c r="E48" s="6"/>
      <c r="F48" s="6"/>
      <c r="G48" s="6">
        <v>363713.54</v>
      </c>
      <c r="H48" s="6"/>
      <c r="I48" s="6"/>
      <c r="J48" s="6">
        <f t="shared" si="4"/>
        <v>363713.54</v>
      </c>
      <c r="K48" s="6">
        <f t="shared" si="5"/>
        <v>-363713.54</v>
      </c>
      <c r="L48" s="6">
        <f t="shared" si="6"/>
        <v>-363713.54</v>
      </c>
      <c r="M48" s="6">
        <f t="shared" si="7"/>
        <v>-363713.54</v>
      </c>
    </row>
    <row r="49" spans="1:13" ht="12.75" customHeight="1" x14ac:dyDescent="0.2">
      <c r="A49" s="4"/>
      <c r="B49" s="5"/>
      <c r="C49" s="5" t="s">
        <v>72</v>
      </c>
      <c r="D49" s="6">
        <v>60119.199999999997</v>
      </c>
      <c r="E49" s="6">
        <v>60119.199999999997</v>
      </c>
      <c r="F49" s="6"/>
      <c r="G49" s="6"/>
      <c r="H49" s="6"/>
      <c r="I49" s="6"/>
      <c r="J49" s="6">
        <f t="shared" si="4"/>
        <v>0</v>
      </c>
      <c r="K49" s="6">
        <f t="shared" si="5"/>
        <v>60119.199999999997</v>
      </c>
      <c r="L49" s="6">
        <f t="shared" si="6"/>
        <v>60119.199999999997</v>
      </c>
      <c r="M49" s="6">
        <f t="shared" si="7"/>
        <v>60119.199999999997</v>
      </c>
    </row>
    <row r="50" spans="1:13" ht="12.75" customHeight="1" x14ac:dyDescent="0.2">
      <c r="A50" s="4"/>
      <c r="B50" s="5"/>
      <c r="C50" s="5" t="s">
        <v>73</v>
      </c>
      <c r="D50" s="6"/>
      <c r="E50" s="6"/>
      <c r="F50" s="6"/>
      <c r="G50" s="6">
        <v>60119.199999999997</v>
      </c>
      <c r="H50" s="6"/>
      <c r="I50" s="6"/>
      <c r="J50" s="6">
        <f t="shared" si="4"/>
        <v>60119.199999999997</v>
      </c>
      <c r="K50" s="6">
        <f t="shared" si="5"/>
        <v>-60119.199999999997</v>
      </c>
      <c r="L50" s="6">
        <f t="shared" si="6"/>
        <v>-60119.199999999997</v>
      </c>
      <c r="M50" s="6">
        <f t="shared" si="7"/>
        <v>-60119.199999999997</v>
      </c>
    </row>
    <row r="51" spans="1:13" ht="12.75" customHeight="1" x14ac:dyDescent="0.2">
      <c r="A51" s="4"/>
      <c r="B51" s="5"/>
      <c r="C51" s="5" t="s">
        <v>74</v>
      </c>
      <c r="D51" s="6">
        <v>20202</v>
      </c>
      <c r="E51" s="6">
        <v>20202</v>
      </c>
      <c r="F51" s="6"/>
      <c r="G51" s="6"/>
      <c r="H51" s="6"/>
      <c r="I51" s="6"/>
      <c r="J51" s="6">
        <f t="shared" si="4"/>
        <v>0</v>
      </c>
      <c r="K51" s="6">
        <f t="shared" si="5"/>
        <v>20202</v>
      </c>
      <c r="L51" s="6">
        <f t="shared" si="6"/>
        <v>20202</v>
      </c>
      <c r="M51" s="6">
        <f t="shared" si="7"/>
        <v>20202</v>
      </c>
    </row>
    <row r="52" spans="1:13" ht="12.75" customHeight="1" x14ac:dyDescent="0.2">
      <c r="A52" s="4"/>
      <c r="B52" s="5"/>
      <c r="C52" s="5" t="s">
        <v>75</v>
      </c>
      <c r="D52" s="6"/>
      <c r="E52" s="6"/>
      <c r="F52" s="6"/>
      <c r="G52" s="6">
        <v>20202</v>
      </c>
      <c r="H52" s="6"/>
      <c r="I52" s="6"/>
      <c r="J52" s="6">
        <f t="shared" si="4"/>
        <v>20202</v>
      </c>
      <c r="K52" s="6">
        <f t="shared" si="5"/>
        <v>-20202</v>
      </c>
      <c r="L52" s="6">
        <f t="shared" si="6"/>
        <v>-20202</v>
      </c>
      <c r="M52" s="6">
        <f t="shared" si="7"/>
        <v>-20202</v>
      </c>
    </row>
    <row r="53" spans="1:13" ht="12.75" customHeight="1" x14ac:dyDescent="0.2">
      <c r="A53" s="4"/>
      <c r="B53" s="5"/>
      <c r="C53" s="5" t="s">
        <v>76</v>
      </c>
      <c r="D53" s="6">
        <v>332000</v>
      </c>
      <c r="E53" s="6">
        <v>332000</v>
      </c>
      <c r="F53" s="6"/>
      <c r="G53" s="6">
        <v>332000</v>
      </c>
      <c r="H53" s="6"/>
      <c r="I53" s="6"/>
      <c r="J53" s="6">
        <f t="shared" si="4"/>
        <v>332000</v>
      </c>
      <c r="K53" s="6">
        <f t="shared" si="5"/>
        <v>0</v>
      </c>
      <c r="L53" s="6">
        <f t="shared" si="6"/>
        <v>0</v>
      </c>
      <c r="M53" s="6">
        <f t="shared" si="7"/>
        <v>0</v>
      </c>
    </row>
    <row r="54" spans="1:13" ht="12.75" customHeight="1" x14ac:dyDescent="0.2">
      <c r="A54" s="4"/>
      <c r="B54" s="5"/>
      <c r="C54" s="5" t="s">
        <v>77</v>
      </c>
      <c r="D54" s="6">
        <v>30085</v>
      </c>
      <c r="E54" s="6">
        <v>30085</v>
      </c>
      <c r="F54" s="6"/>
      <c r="G54" s="6">
        <v>30085</v>
      </c>
      <c r="H54" s="6"/>
      <c r="I54" s="6"/>
      <c r="J54" s="6">
        <f t="shared" si="4"/>
        <v>30085</v>
      </c>
      <c r="K54" s="6">
        <f t="shared" si="5"/>
        <v>0</v>
      </c>
      <c r="L54" s="6">
        <f t="shared" si="6"/>
        <v>0</v>
      </c>
      <c r="M54" s="6">
        <f t="shared" si="7"/>
        <v>0</v>
      </c>
    </row>
    <row r="55" spans="1:13" ht="12.75" customHeight="1" x14ac:dyDescent="0.2">
      <c r="A55" s="4"/>
      <c r="B55" s="5"/>
      <c r="C55" s="5" t="s">
        <v>78</v>
      </c>
      <c r="D55" s="6">
        <v>12954.51</v>
      </c>
      <c r="E55" s="6">
        <v>12954.51</v>
      </c>
      <c r="F55" s="6"/>
      <c r="G55" s="6">
        <v>12954.51</v>
      </c>
      <c r="H55" s="6"/>
      <c r="I55" s="6"/>
      <c r="J55" s="6">
        <f t="shared" si="4"/>
        <v>12954.51</v>
      </c>
      <c r="K55" s="6">
        <f t="shared" si="5"/>
        <v>0</v>
      </c>
      <c r="L55" s="6">
        <f t="shared" si="6"/>
        <v>0</v>
      </c>
      <c r="M55" s="6">
        <f t="shared" si="7"/>
        <v>0</v>
      </c>
    </row>
    <row r="56" spans="1:13" ht="12.75" customHeight="1" x14ac:dyDescent="0.2">
      <c r="A56" s="4"/>
      <c r="B56" s="5"/>
      <c r="C56" s="5" t="s">
        <v>79</v>
      </c>
      <c r="D56" s="6">
        <v>7685</v>
      </c>
      <c r="E56" s="6">
        <v>7685</v>
      </c>
      <c r="F56" s="6"/>
      <c r="G56" s="6"/>
      <c r="H56" s="6"/>
      <c r="I56" s="6"/>
      <c r="J56" s="6">
        <f t="shared" si="4"/>
        <v>0</v>
      </c>
      <c r="K56" s="6">
        <f t="shared" si="5"/>
        <v>7685</v>
      </c>
      <c r="L56" s="6">
        <f t="shared" si="6"/>
        <v>7685</v>
      </c>
      <c r="M56" s="6">
        <f t="shared" si="7"/>
        <v>7685</v>
      </c>
    </row>
    <row r="57" spans="1:13" ht="12.75" customHeight="1" x14ac:dyDescent="0.2">
      <c r="A57" s="4"/>
      <c r="B57" s="5"/>
      <c r="C57" s="5" t="s">
        <v>80</v>
      </c>
      <c r="D57" s="6"/>
      <c r="E57" s="6"/>
      <c r="F57" s="6"/>
      <c r="G57" s="6">
        <v>7685</v>
      </c>
      <c r="H57" s="6"/>
      <c r="I57" s="6"/>
      <c r="J57" s="6">
        <f t="shared" si="4"/>
        <v>7685</v>
      </c>
      <c r="K57" s="6">
        <f t="shared" si="5"/>
        <v>-7685</v>
      </c>
      <c r="L57" s="6">
        <f t="shared" si="6"/>
        <v>-7685</v>
      </c>
      <c r="M57" s="6">
        <f t="shared" si="7"/>
        <v>-7685</v>
      </c>
    </row>
    <row r="58" spans="1:13" ht="12.75" customHeight="1" x14ac:dyDescent="0.2">
      <c r="A58" s="4"/>
      <c r="B58" s="5"/>
      <c r="C58" s="5" t="s">
        <v>81</v>
      </c>
      <c r="D58" s="6">
        <v>35715</v>
      </c>
      <c r="E58" s="6">
        <v>35715</v>
      </c>
      <c r="F58" s="6"/>
      <c r="G58" s="6"/>
      <c r="H58" s="6"/>
      <c r="I58" s="6"/>
      <c r="J58" s="6">
        <f t="shared" si="4"/>
        <v>0</v>
      </c>
      <c r="K58" s="6">
        <f t="shared" si="5"/>
        <v>35715</v>
      </c>
      <c r="L58" s="6">
        <f t="shared" si="6"/>
        <v>35715</v>
      </c>
      <c r="M58" s="6">
        <f t="shared" si="7"/>
        <v>35715</v>
      </c>
    </row>
    <row r="59" spans="1:13" ht="12.75" customHeight="1" x14ac:dyDescent="0.2">
      <c r="A59" s="4"/>
      <c r="B59" s="5"/>
      <c r="C59" s="5" t="s">
        <v>82</v>
      </c>
      <c r="D59" s="6">
        <v>8800</v>
      </c>
      <c r="E59" s="6">
        <v>8800</v>
      </c>
      <c r="F59" s="6"/>
      <c r="G59" s="6">
        <v>44515</v>
      </c>
      <c r="H59" s="6"/>
      <c r="I59" s="6"/>
      <c r="J59" s="6">
        <f t="shared" si="4"/>
        <v>44515</v>
      </c>
      <c r="K59" s="6">
        <f t="shared" si="5"/>
        <v>-35715</v>
      </c>
      <c r="L59" s="6">
        <f t="shared" si="6"/>
        <v>-35715</v>
      </c>
      <c r="M59" s="6">
        <f t="shared" si="7"/>
        <v>-35715</v>
      </c>
    </row>
    <row r="60" spans="1:13" ht="12.75" customHeight="1" x14ac:dyDescent="0.2">
      <c r="A60" s="4"/>
      <c r="B60" s="5"/>
      <c r="C60" s="5" t="s">
        <v>83</v>
      </c>
      <c r="D60" s="6">
        <v>1600</v>
      </c>
      <c r="E60" s="6">
        <v>1600</v>
      </c>
      <c r="F60" s="6"/>
      <c r="G60" s="6"/>
      <c r="H60" s="6"/>
      <c r="I60" s="6"/>
      <c r="J60" s="6">
        <f t="shared" si="4"/>
        <v>0</v>
      </c>
      <c r="K60" s="6">
        <f t="shared" si="5"/>
        <v>1600</v>
      </c>
      <c r="L60" s="6">
        <f t="shared" si="6"/>
        <v>1600</v>
      </c>
      <c r="M60" s="6">
        <f t="shared" si="7"/>
        <v>1600</v>
      </c>
    </row>
    <row r="61" spans="1:13" ht="12.75" customHeight="1" x14ac:dyDescent="0.2">
      <c r="A61" s="4"/>
      <c r="B61" s="5"/>
      <c r="C61" s="5" t="s">
        <v>84</v>
      </c>
      <c r="D61" s="6"/>
      <c r="E61" s="6"/>
      <c r="F61" s="6"/>
      <c r="G61" s="6">
        <v>1600</v>
      </c>
      <c r="H61" s="6"/>
      <c r="I61" s="6"/>
      <c r="J61" s="6">
        <f t="shared" si="4"/>
        <v>1600</v>
      </c>
      <c r="K61" s="6">
        <f t="shared" si="5"/>
        <v>-1600</v>
      </c>
      <c r="L61" s="6">
        <f t="shared" si="6"/>
        <v>-1600</v>
      </c>
      <c r="M61" s="6">
        <f t="shared" si="7"/>
        <v>-1600</v>
      </c>
    </row>
    <row r="62" spans="1:13" ht="12.75" customHeight="1" x14ac:dyDescent="0.2">
      <c r="A62" s="4"/>
      <c r="B62" s="5"/>
      <c r="C62" s="5" t="s">
        <v>85</v>
      </c>
      <c r="D62" s="6">
        <v>387738.96</v>
      </c>
      <c r="E62" s="6">
        <v>387738.96</v>
      </c>
      <c r="F62" s="6"/>
      <c r="G62" s="6"/>
      <c r="H62" s="6"/>
      <c r="I62" s="6"/>
      <c r="J62" s="6">
        <f t="shared" si="4"/>
        <v>0</v>
      </c>
      <c r="K62" s="6">
        <f t="shared" si="5"/>
        <v>387738.96</v>
      </c>
      <c r="L62" s="6">
        <f t="shared" si="6"/>
        <v>387738.96</v>
      </c>
      <c r="M62" s="6">
        <f t="shared" si="7"/>
        <v>387738.96</v>
      </c>
    </row>
    <row r="63" spans="1:13" ht="12.75" customHeight="1" x14ac:dyDescent="0.2">
      <c r="A63" s="4"/>
      <c r="B63" s="5"/>
      <c r="C63" s="5" t="s">
        <v>86</v>
      </c>
      <c r="D63" s="6">
        <v>13</v>
      </c>
      <c r="E63" s="6">
        <v>13</v>
      </c>
      <c r="F63" s="6"/>
      <c r="G63" s="6"/>
      <c r="H63" s="6"/>
      <c r="I63" s="6"/>
      <c r="J63" s="6">
        <f t="shared" si="4"/>
        <v>0</v>
      </c>
      <c r="K63" s="6">
        <f t="shared" si="5"/>
        <v>13</v>
      </c>
      <c r="L63" s="6">
        <f t="shared" si="6"/>
        <v>13</v>
      </c>
      <c r="M63" s="6">
        <f t="shared" si="7"/>
        <v>13</v>
      </c>
    </row>
    <row r="64" spans="1:13" ht="12.75" customHeight="1" x14ac:dyDescent="0.2">
      <c r="A64" s="4"/>
      <c r="B64" s="5"/>
      <c r="C64" s="5" t="s">
        <v>87</v>
      </c>
      <c r="D64" s="6"/>
      <c r="E64" s="6"/>
      <c r="F64" s="6"/>
      <c r="G64" s="6">
        <v>387615.16</v>
      </c>
      <c r="H64" s="6"/>
      <c r="I64" s="6"/>
      <c r="J64" s="6">
        <f t="shared" si="4"/>
        <v>387615.16</v>
      </c>
      <c r="K64" s="6">
        <f t="shared" si="5"/>
        <v>-387615.16</v>
      </c>
      <c r="L64" s="6">
        <f t="shared" si="6"/>
        <v>-387615.16</v>
      </c>
      <c r="M64" s="6">
        <f t="shared" si="7"/>
        <v>-387615.16</v>
      </c>
    </row>
    <row r="65" spans="1:13" ht="12.75" customHeight="1" x14ac:dyDescent="0.2">
      <c r="A65" s="4"/>
      <c r="B65" s="5"/>
      <c r="C65" s="5" t="s">
        <v>88</v>
      </c>
      <c r="D65" s="6">
        <v>165000</v>
      </c>
      <c r="E65" s="6">
        <v>165000</v>
      </c>
      <c r="F65" s="6"/>
      <c r="G65" s="6"/>
      <c r="H65" s="6"/>
      <c r="I65" s="6"/>
      <c r="J65" s="6">
        <f t="shared" si="4"/>
        <v>0</v>
      </c>
      <c r="K65" s="6">
        <f t="shared" si="5"/>
        <v>165000</v>
      </c>
      <c r="L65" s="6">
        <f t="shared" si="6"/>
        <v>165000</v>
      </c>
      <c r="M65" s="6">
        <f t="shared" si="7"/>
        <v>165000</v>
      </c>
    </row>
    <row r="66" spans="1:13" ht="12.75" customHeight="1" x14ac:dyDescent="0.2">
      <c r="A66" s="4"/>
      <c r="B66" s="5"/>
      <c r="C66" s="5" t="s">
        <v>89</v>
      </c>
      <c r="D66" s="6"/>
      <c r="E66" s="6"/>
      <c r="F66" s="6"/>
      <c r="G66" s="6">
        <v>165000</v>
      </c>
      <c r="H66" s="6"/>
      <c r="I66" s="6"/>
      <c r="J66" s="6">
        <f t="shared" si="4"/>
        <v>165000</v>
      </c>
      <c r="K66" s="6">
        <f t="shared" si="5"/>
        <v>-165000</v>
      </c>
      <c r="L66" s="6">
        <f t="shared" si="6"/>
        <v>-165000</v>
      </c>
      <c r="M66" s="6">
        <f t="shared" si="7"/>
        <v>-165000</v>
      </c>
    </row>
    <row r="67" spans="1:13" ht="12.75" customHeight="1" x14ac:dyDescent="0.2">
      <c r="A67" s="4"/>
      <c r="B67" s="5"/>
      <c r="C67" s="5" t="s">
        <v>90</v>
      </c>
      <c r="D67" s="6">
        <v>561000</v>
      </c>
      <c r="E67" s="6">
        <v>561000</v>
      </c>
      <c r="F67" s="6"/>
      <c r="G67" s="6"/>
      <c r="H67" s="6"/>
      <c r="I67" s="6"/>
      <c r="J67" s="6">
        <f t="shared" si="4"/>
        <v>0</v>
      </c>
      <c r="K67" s="6">
        <f t="shared" si="5"/>
        <v>561000</v>
      </c>
      <c r="L67" s="6">
        <f t="shared" si="6"/>
        <v>561000</v>
      </c>
      <c r="M67" s="6">
        <f t="shared" si="7"/>
        <v>561000</v>
      </c>
    </row>
    <row r="68" spans="1:13" ht="12.75" customHeight="1" x14ac:dyDescent="0.2">
      <c r="A68" s="4"/>
      <c r="B68" s="5"/>
      <c r="C68" s="5" t="s">
        <v>91</v>
      </c>
      <c r="D68" s="6"/>
      <c r="E68" s="6"/>
      <c r="F68" s="6"/>
      <c r="G68" s="6">
        <v>561000</v>
      </c>
      <c r="H68" s="6"/>
      <c r="I68" s="6"/>
      <c r="J68" s="6">
        <f t="shared" si="4"/>
        <v>561000</v>
      </c>
      <c r="K68" s="6">
        <f t="shared" si="5"/>
        <v>-561000</v>
      </c>
      <c r="L68" s="6">
        <f t="shared" si="6"/>
        <v>-561000</v>
      </c>
      <c r="M68" s="6">
        <f t="shared" si="7"/>
        <v>-561000</v>
      </c>
    </row>
    <row r="69" spans="1:13" ht="12.75" customHeight="1" x14ac:dyDescent="0.2">
      <c r="A69" s="4"/>
      <c r="B69" s="5"/>
      <c r="C69" s="5" t="s">
        <v>92</v>
      </c>
      <c r="D69" s="6">
        <v>9987</v>
      </c>
      <c r="E69" s="6">
        <v>9987</v>
      </c>
      <c r="F69" s="6"/>
      <c r="G69" s="6"/>
      <c r="H69" s="6"/>
      <c r="I69" s="6"/>
      <c r="J69" s="6">
        <f t="shared" si="4"/>
        <v>0</v>
      </c>
      <c r="K69" s="6">
        <f t="shared" si="5"/>
        <v>9987</v>
      </c>
      <c r="L69" s="6">
        <f t="shared" si="6"/>
        <v>9987</v>
      </c>
      <c r="M69" s="6">
        <f t="shared" si="7"/>
        <v>9987</v>
      </c>
    </row>
    <row r="70" spans="1:13" ht="12.75" customHeight="1" x14ac:dyDescent="0.2">
      <c r="A70" s="4"/>
      <c r="B70" s="5"/>
      <c r="C70" s="5" t="s">
        <v>93</v>
      </c>
      <c r="D70" s="6"/>
      <c r="E70" s="6"/>
      <c r="F70" s="6"/>
      <c r="G70" s="6">
        <v>9987</v>
      </c>
      <c r="H70" s="6"/>
      <c r="I70" s="6"/>
      <c r="J70" s="6">
        <f t="shared" si="4"/>
        <v>9987</v>
      </c>
      <c r="K70" s="6">
        <f t="shared" si="5"/>
        <v>-9987</v>
      </c>
      <c r="L70" s="6">
        <f t="shared" si="6"/>
        <v>-9987</v>
      </c>
      <c r="M70" s="6">
        <f t="shared" si="7"/>
        <v>-9987</v>
      </c>
    </row>
    <row r="71" spans="1:13" ht="12.75" customHeight="1" x14ac:dyDescent="0.2">
      <c r="A71" s="4"/>
      <c r="B71" s="5"/>
      <c r="C71" s="5" t="s">
        <v>94</v>
      </c>
      <c r="D71" s="6">
        <v>469915</v>
      </c>
      <c r="E71" s="6">
        <v>469915</v>
      </c>
      <c r="F71" s="6"/>
      <c r="G71" s="6"/>
      <c r="H71" s="6"/>
      <c r="I71" s="6"/>
      <c r="J71" s="6">
        <f t="shared" si="4"/>
        <v>0</v>
      </c>
      <c r="K71" s="6">
        <f t="shared" si="5"/>
        <v>469915</v>
      </c>
      <c r="L71" s="6">
        <f t="shared" si="6"/>
        <v>469915</v>
      </c>
      <c r="M71" s="6">
        <f t="shared" si="7"/>
        <v>469915</v>
      </c>
    </row>
    <row r="72" spans="1:13" ht="12.75" customHeight="1" x14ac:dyDescent="0.2">
      <c r="A72" s="4"/>
      <c r="B72" s="5"/>
      <c r="C72" s="5" t="s">
        <v>95</v>
      </c>
      <c r="D72" s="6"/>
      <c r="E72" s="6"/>
      <c r="F72" s="6"/>
      <c r="G72" s="6">
        <v>71000</v>
      </c>
      <c r="H72" s="6"/>
      <c r="I72" s="6"/>
      <c r="J72" s="6">
        <f t="shared" si="4"/>
        <v>71000</v>
      </c>
      <c r="K72" s="6">
        <f t="shared" si="5"/>
        <v>-71000</v>
      </c>
      <c r="L72" s="6">
        <f t="shared" si="6"/>
        <v>-71000</v>
      </c>
      <c r="M72" s="6">
        <f t="shared" si="7"/>
        <v>-71000</v>
      </c>
    </row>
    <row r="73" spans="1:13" ht="12.75" customHeight="1" x14ac:dyDescent="0.2">
      <c r="A73" s="4"/>
      <c r="B73" s="5"/>
      <c r="C73" s="5" t="s">
        <v>96</v>
      </c>
      <c r="D73" s="6"/>
      <c r="E73" s="6"/>
      <c r="F73" s="6"/>
      <c r="G73" s="6">
        <v>398914.99</v>
      </c>
      <c r="H73" s="6"/>
      <c r="I73" s="6"/>
      <c r="J73" s="6">
        <f t="shared" si="4"/>
        <v>398914.99</v>
      </c>
      <c r="K73" s="6">
        <f t="shared" si="5"/>
        <v>-398914.99</v>
      </c>
      <c r="L73" s="6">
        <f t="shared" si="6"/>
        <v>-398914.99</v>
      </c>
      <c r="M73" s="6">
        <f t="shared" si="7"/>
        <v>-398914.99</v>
      </c>
    </row>
    <row r="74" spans="1:13" ht="12.75" customHeight="1" x14ac:dyDescent="0.2">
      <c r="A74" s="4"/>
      <c r="B74" s="5"/>
      <c r="C74" s="5" t="s">
        <v>97</v>
      </c>
      <c r="D74" s="6">
        <v>10000</v>
      </c>
      <c r="E74" s="6">
        <v>10000</v>
      </c>
      <c r="F74" s="6"/>
      <c r="G74" s="6">
        <v>10000</v>
      </c>
      <c r="H74" s="6"/>
      <c r="I74" s="6"/>
      <c r="J74" s="6">
        <f t="shared" si="4"/>
        <v>10000</v>
      </c>
      <c r="K74" s="6">
        <f t="shared" si="5"/>
        <v>0</v>
      </c>
      <c r="L74" s="6">
        <f t="shared" si="6"/>
        <v>0</v>
      </c>
      <c r="M74" s="6">
        <f t="shared" si="7"/>
        <v>0</v>
      </c>
    </row>
    <row r="75" spans="1:13" ht="12.75" customHeight="1" x14ac:dyDescent="0.2">
      <c r="A75" s="4"/>
      <c r="B75" s="5"/>
      <c r="C75" s="5" t="s">
        <v>98</v>
      </c>
      <c r="D75" s="6">
        <v>2000</v>
      </c>
      <c r="E75" s="6">
        <v>2000</v>
      </c>
      <c r="F75" s="6"/>
      <c r="G75" s="6">
        <v>2000</v>
      </c>
      <c r="H75" s="6"/>
      <c r="I75" s="6"/>
      <c r="J75" s="6">
        <f t="shared" ref="J75:J100" si="8">G75+H75+I75</f>
        <v>2000</v>
      </c>
      <c r="K75" s="6">
        <f t="shared" ref="K75:K99" si="9">E75-F75-J75</f>
        <v>0</v>
      </c>
      <c r="L75" s="6">
        <f t="shared" ref="L75:L99" si="10">D75-J75</f>
        <v>0</v>
      </c>
      <c r="M75" s="6">
        <f t="shared" ref="M75:M99" si="11">E75-J75</f>
        <v>0</v>
      </c>
    </row>
    <row r="76" spans="1:13" ht="12.75" customHeight="1" x14ac:dyDescent="0.2">
      <c r="A76" s="4"/>
      <c r="B76" s="5"/>
      <c r="C76" s="5" t="s">
        <v>99</v>
      </c>
      <c r="D76" s="6">
        <v>99000</v>
      </c>
      <c r="E76" s="6">
        <v>99000</v>
      </c>
      <c r="F76" s="6"/>
      <c r="G76" s="6"/>
      <c r="H76" s="6"/>
      <c r="I76" s="6"/>
      <c r="J76" s="6">
        <f t="shared" si="8"/>
        <v>0</v>
      </c>
      <c r="K76" s="6">
        <f t="shared" si="9"/>
        <v>99000</v>
      </c>
      <c r="L76" s="6">
        <f t="shared" si="10"/>
        <v>99000</v>
      </c>
      <c r="M76" s="6">
        <f t="shared" si="11"/>
        <v>99000</v>
      </c>
    </row>
    <row r="77" spans="1:13" ht="12.75" customHeight="1" x14ac:dyDescent="0.2">
      <c r="A77" s="4"/>
      <c r="B77" s="5"/>
      <c r="C77" s="5" t="s">
        <v>100</v>
      </c>
      <c r="D77" s="6"/>
      <c r="E77" s="6"/>
      <c r="F77" s="6"/>
      <c r="G77" s="6">
        <v>99000</v>
      </c>
      <c r="H77" s="6"/>
      <c r="I77" s="6"/>
      <c r="J77" s="6">
        <f t="shared" si="8"/>
        <v>99000</v>
      </c>
      <c r="K77" s="6">
        <f t="shared" si="9"/>
        <v>-99000</v>
      </c>
      <c r="L77" s="6">
        <f t="shared" si="10"/>
        <v>-99000</v>
      </c>
      <c r="M77" s="6">
        <f t="shared" si="11"/>
        <v>-99000</v>
      </c>
    </row>
    <row r="78" spans="1:13" ht="12.75" customHeight="1" x14ac:dyDescent="0.2">
      <c r="A78" s="4"/>
      <c r="B78" s="5"/>
      <c r="C78" s="5" t="s">
        <v>101</v>
      </c>
      <c r="D78" s="6">
        <v>500</v>
      </c>
      <c r="E78" s="6">
        <v>500</v>
      </c>
      <c r="F78" s="6"/>
      <c r="G78" s="6">
        <v>500</v>
      </c>
      <c r="H78" s="6"/>
      <c r="I78" s="6"/>
      <c r="J78" s="6">
        <f t="shared" si="8"/>
        <v>500</v>
      </c>
      <c r="K78" s="6">
        <f t="shared" si="9"/>
        <v>0</v>
      </c>
      <c r="L78" s="6">
        <f t="shared" si="10"/>
        <v>0</v>
      </c>
      <c r="M78" s="6">
        <f t="shared" si="11"/>
        <v>0</v>
      </c>
    </row>
    <row r="79" spans="1:13" ht="12.75" customHeight="1" x14ac:dyDescent="0.2">
      <c r="A79" s="4"/>
      <c r="B79" s="5"/>
      <c r="C79" s="5" t="s">
        <v>102</v>
      </c>
      <c r="D79" s="6">
        <v>16000</v>
      </c>
      <c r="E79" s="6">
        <v>16000</v>
      </c>
      <c r="F79" s="6"/>
      <c r="G79" s="6"/>
      <c r="H79" s="6"/>
      <c r="I79" s="6"/>
      <c r="J79" s="6">
        <f t="shared" si="8"/>
        <v>0</v>
      </c>
      <c r="K79" s="6">
        <f t="shared" si="9"/>
        <v>16000</v>
      </c>
      <c r="L79" s="6">
        <f t="shared" si="10"/>
        <v>16000</v>
      </c>
      <c r="M79" s="6">
        <f t="shared" si="11"/>
        <v>16000</v>
      </c>
    </row>
    <row r="80" spans="1:13" ht="12.75" customHeight="1" x14ac:dyDescent="0.2">
      <c r="A80" s="4"/>
      <c r="B80" s="5"/>
      <c r="C80" s="5" t="s">
        <v>103</v>
      </c>
      <c r="D80" s="6"/>
      <c r="E80" s="6"/>
      <c r="F80" s="6"/>
      <c r="G80" s="6">
        <v>16000</v>
      </c>
      <c r="H80" s="6"/>
      <c r="I80" s="6"/>
      <c r="J80" s="6">
        <f t="shared" si="8"/>
        <v>16000</v>
      </c>
      <c r="K80" s="6">
        <f t="shared" si="9"/>
        <v>-16000</v>
      </c>
      <c r="L80" s="6">
        <f t="shared" si="10"/>
        <v>-16000</v>
      </c>
      <c r="M80" s="6">
        <f t="shared" si="11"/>
        <v>-16000</v>
      </c>
    </row>
    <row r="81" spans="1:13" ht="12.75" customHeight="1" x14ac:dyDescent="0.2">
      <c r="A81" s="4"/>
      <c r="B81" s="5"/>
      <c r="C81" s="5" t="s">
        <v>104</v>
      </c>
      <c r="D81" s="6">
        <v>18915</v>
      </c>
      <c r="E81" s="6">
        <v>18915</v>
      </c>
      <c r="F81" s="6"/>
      <c r="G81" s="6">
        <v>18915</v>
      </c>
      <c r="H81" s="6"/>
      <c r="I81" s="6"/>
      <c r="J81" s="6">
        <f t="shared" si="8"/>
        <v>18915</v>
      </c>
      <c r="K81" s="6">
        <f t="shared" si="9"/>
        <v>0</v>
      </c>
      <c r="L81" s="6">
        <f t="shared" si="10"/>
        <v>0</v>
      </c>
      <c r="M81" s="6">
        <f t="shared" si="11"/>
        <v>0</v>
      </c>
    </row>
    <row r="82" spans="1:13" ht="12.75" customHeight="1" x14ac:dyDescent="0.2">
      <c r="A82" s="4"/>
      <c r="B82" s="5"/>
      <c r="C82" s="5" t="s">
        <v>105</v>
      </c>
      <c r="D82" s="6">
        <v>132000</v>
      </c>
      <c r="E82" s="6">
        <v>132000</v>
      </c>
      <c r="F82" s="6"/>
      <c r="G82" s="6">
        <v>132000</v>
      </c>
      <c r="H82" s="6"/>
      <c r="I82" s="6"/>
      <c r="J82" s="6">
        <f t="shared" si="8"/>
        <v>132000</v>
      </c>
      <c r="K82" s="6">
        <f t="shared" si="9"/>
        <v>0</v>
      </c>
      <c r="L82" s="6">
        <f t="shared" si="10"/>
        <v>0</v>
      </c>
      <c r="M82" s="6">
        <f t="shared" si="11"/>
        <v>0</v>
      </c>
    </row>
    <row r="83" spans="1:13" ht="12.75" customHeight="1" x14ac:dyDescent="0.2">
      <c r="A83" s="4"/>
      <c r="B83" s="5"/>
      <c r="C83" s="5" t="s">
        <v>106</v>
      </c>
      <c r="D83" s="6">
        <v>63000</v>
      </c>
      <c r="E83" s="6">
        <v>63000</v>
      </c>
      <c r="F83" s="6"/>
      <c r="G83" s="6">
        <v>63000</v>
      </c>
      <c r="H83" s="6"/>
      <c r="I83" s="6"/>
      <c r="J83" s="6">
        <f t="shared" si="8"/>
        <v>63000</v>
      </c>
      <c r="K83" s="6">
        <f t="shared" si="9"/>
        <v>0</v>
      </c>
      <c r="L83" s="6">
        <f t="shared" si="10"/>
        <v>0</v>
      </c>
      <c r="M83" s="6">
        <f t="shared" si="11"/>
        <v>0</v>
      </c>
    </row>
    <row r="84" spans="1:13" ht="12.75" customHeight="1" x14ac:dyDescent="0.2">
      <c r="A84" s="4"/>
      <c r="B84" s="5"/>
      <c r="C84" s="5" t="s">
        <v>107</v>
      </c>
      <c r="D84" s="6">
        <v>25727.78</v>
      </c>
      <c r="E84" s="6">
        <v>25727.78</v>
      </c>
      <c r="F84" s="6"/>
      <c r="G84" s="6">
        <v>25727.78</v>
      </c>
      <c r="H84" s="6"/>
      <c r="I84" s="6"/>
      <c r="J84" s="6">
        <f t="shared" si="8"/>
        <v>25727.78</v>
      </c>
      <c r="K84" s="6">
        <f t="shared" si="9"/>
        <v>0</v>
      </c>
      <c r="L84" s="6">
        <f t="shared" si="10"/>
        <v>0</v>
      </c>
      <c r="M84" s="6">
        <f t="shared" si="11"/>
        <v>0</v>
      </c>
    </row>
    <row r="85" spans="1:13" ht="12.75" customHeight="1" x14ac:dyDescent="0.2">
      <c r="A85" s="4"/>
      <c r="B85" s="5"/>
      <c r="C85" s="5" t="s">
        <v>108</v>
      </c>
      <c r="D85" s="6">
        <v>1000</v>
      </c>
      <c r="E85" s="6">
        <v>1000</v>
      </c>
      <c r="F85" s="6"/>
      <c r="G85" s="6"/>
      <c r="H85" s="6"/>
      <c r="I85" s="6"/>
      <c r="J85" s="6">
        <f t="shared" si="8"/>
        <v>0</v>
      </c>
      <c r="K85" s="6">
        <f t="shared" si="9"/>
        <v>1000</v>
      </c>
      <c r="L85" s="6">
        <f t="shared" si="10"/>
        <v>1000</v>
      </c>
      <c r="M85" s="6">
        <f t="shared" si="11"/>
        <v>1000</v>
      </c>
    </row>
    <row r="86" spans="1:13" ht="12.75" customHeight="1" x14ac:dyDescent="0.2">
      <c r="A86" s="4"/>
      <c r="B86" s="5"/>
      <c r="C86" s="5" t="s">
        <v>109</v>
      </c>
      <c r="D86" s="6"/>
      <c r="E86" s="6"/>
      <c r="F86" s="6"/>
      <c r="G86" s="6">
        <v>1000</v>
      </c>
      <c r="H86" s="6"/>
      <c r="I86" s="6"/>
      <c r="J86" s="6">
        <f t="shared" si="8"/>
        <v>1000</v>
      </c>
      <c r="K86" s="6">
        <f t="shared" si="9"/>
        <v>-1000</v>
      </c>
      <c r="L86" s="6">
        <f t="shared" si="10"/>
        <v>-1000</v>
      </c>
      <c r="M86" s="6">
        <f t="shared" si="11"/>
        <v>-1000</v>
      </c>
    </row>
    <row r="87" spans="1:13" ht="12.75" customHeight="1" x14ac:dyDescent="0.2">
      <c r="A87" s="4"/>
      <c r="B87" s="5"/>
      <c r="C87" s="5" t="s">
        <v>110</v>
      </c>
      <c r="D87" s="6">
        <v>7000</v>
      </c>
      <c r="E87" s="6">
        <v>7000</v>
      </c>
      <c r="F87" s="6"/>
      <c r="G87" s="6">
        <v>6990</v>
      </c>
      <c r="H87" s="6"/>
      <c r="I87" s="6"/>
      <c r="J87" s="6">
        <f t="shared" si="8"/>
        <v>6990</v>
      </c>
      <c r="K87" s="6">
        <f t="shared" si="9"/>
        <v>10</v>
      </c>
      <c r="L87" s="6">
        <f t="shared" si="10"/>
        <v>10</v>
      </c>
      <c r="M87" s="6">
        <f t="shared" si="11"/>
        <v>10</v>
      </c>
    </row>
    <row r="88" spans="1:13" ht="12.75" customHeight="1" x14ac:dyDescent="0.2">
      <c r="A88" s="4"/>
      <c r="B88" s="5"/>
      <c r="C88" s="5" t="s">
        <v>111</v>
      </c>
      <c r="D88" s="6">
        <v>11385</v>
      </c>
      <c r="E88" s="6">
        <v>11385</v>
      </c>
      <c r="F88" s="6"/>
      <c r="G88" s="6"/>
      <c r="H88" s="6"/>
      <c r="I88" s="6"/>
      <c r="J88" s="6">
        <f t="shared" si="8"/>
        <v>0</v>
      </c>
      <c r="K88" s="6">
        <f t="shared" si="9"/>
        <v>11385</v>
      </c>
      <c r="L88" s="6">
        <f t="shared" si="10"/>
        <v>11385</v>
      </c>
      <c r="M88" s="6">
        <f t="shared" si="11"/>
        <v>11385</v>
      </c>
    </row>
    <row r="89" spans="1:13" ht="12.75" customHeight="1" x14ac:dyDescent="0.2">
      <c r="A89" s="4"/>
      <c r="B89" s="5"/>
      <c r="C89" s="5" t="s">
        <v>112</v>
      </c>
      <c r="D89" s="6">
        <v>9900</v>
      </c>
      <c r="E89" s="6">
        <v>9900</v>
      </c>
      <c r="F89" s="6"/>
      <c r="G89" s="6">
        <v>9895.26</v>
      </c>
      <c r="H89" s="6"/>
      <c r="I89" s="6"/>
      <c r="J89" s="6">
        <f t="shared" si="8"/>
        <v>9895.26</v>
      </c>
      <c r="K89" s="6">
        <f t="shared" si="9"/>
        <v>4.7399999999997817</v>
      </c>
      <c r="L89" s="6">
        <f t="shared" si="10"/>
        <v>4.7399999999997817</v>
      </c>
      <c r="M89" s="6">
        <f t="shared" si="11"/>
        <v>4.7399999999997817</v>
      </c>
    </row>
    <row r="90" spans="1:13" ht="12.75" customHeight="1" x14ac:dyDescent="0.2">
      <c r="A90" s="4"/>
      <c r="B90" s="5"/>
      <c r="C90" s="5" t="s">
        <v>113</v>
      </c>
      <c r="D90" s="6"/>
      <c r="E90" s="6"/>
      <c r="F90" s="6"/>
      <c r="G90" s="6">
        <v>5300</v>
      </c>
      <c r="H90" s="6"/>
      <c r="I90" s="6"/>
      <c r="J90" s="6">
        <f t="shared" si="8"/>
        <v>5300</v>
      </c>
      <c r="K90" s="6">
        <f t="shared" si="9"/>
        <v>-5300</v>
      </c>
      <c r="L90" s="6">
        <f t="shared" si="10"/>
        <v>-5300</v>
      </c>
      <c r="M90" s="6">
        <f t="shared" si="11"/>
        <v>-5300</v>
      </c>
    </row>
    <row r="91" spans="1:13" ht="12.75" customHeight="1" x14ac:dyDescent="0.2">
      <c r="A91" s="4"/>
      <c r="B91" s="5"/>
      <c r="C91" s="5" t="s">
        <v>114</v>
      </c>
      <c r="D91" s="6"/>
      <c r="E91" s="6"/>
      <c r="F91" s="6"/>
      <c r="G91" s="6">
        <v>6068</v>
      </c>
      <c r="H91" s="6"/>
      <c r="I91" s="6"/>
      <c r="J91" s="6">
        <f t="shared" si="8"/>
        <v>6068</v>
      </c>
      <c r="K91" s="6">
        <f t="shared" si="9"/>
        <v>-6068</v>
      </c>
      <c r="L91" s="6">
        <f t="shared" si="10"/>
        <v>-6068</v>
      </c>
      <c r="M91" s="6">
        <f t="shared" si="11"/>
        <v>-6068</v>
      </c>
    </row>
    <row r="92" spans="1:13" ht="12.75" customHeight="1" x14ac:dyDescent="0.2">
      <c r="A92" s="4"/>
      <c r="B92" s="5"/>
      <c r="C92" s="5" t="s">
        <v>115</v>
      </c>
      <c r="D92" s="6">
        <v>10000.280000000001</v>
      </c>
      <c r="E92" s="6">
        <v>10000.280000000001</v>
      </c>
      <c r="F92" s="6"/>
      <c r="G92" s="6"/>
      <c r="H92" s="6"/>
      <c r="I92" s="6"/>
      <c r="J92" s="6">
        <f t="shared" si="8"/>
        <v>0</v>
      </c>
      <c r="K92" s="6">
        <f t="shared" si="9"/>
        <v>10000.280000000001</v>
      </c>
      <c r="L92" s="6">
        <f t="shared" si="10"/>
        <v>10000.280000000001</v>
      </c>
      <c r="M92" s="6">
        <f t="shared" si="11"/>
        <v>10000.280000000001</v>
      </c>
    </row>
    <row r="93" spans="1:13" ht="12.75" customHeight="1" x14ac:dyDescent="0.2">
      <c r="A93" s="4"/>
      <c r="B93" s="5"/>
      <c r="C93" s="5" t="s">
        <v>116</v>
      </c>
      <c r="D93" s="6"/>
      <c r="E93" s="6"/>
      <c r="F93" s="6"/>
      <c r="G93" s="6">
        <v>10000</v>
      </c>
      <c r="H93" s="6"/>
      <c r="I93" s="6"/>
      <c r="J93" s="6">
        <f t="shared" si="8"/>
        <v>10000</v>
      </c>
      <c r="K93" s="6">
        <f t="shared" si="9"/>
        <v>-10000</v>
      </c>
      <c r="L93" s="6">
        <f t="shared" si="10"/>
        <v>-10000</v>
      </c>
      <c r="M93" s="6">
        <f t="shared" si="11"/>
        <v>-10000</v>
      </c>
    </row>
    <row r="94" spans="1:13" ht="12.75" customHeight="1" x14ac:dyDescent="0.2">
      <c r="A94" s="4"/>
      <c r="B94" s="5"/>
      <c r="C94" s="5" t="s">
        <v>117</v>
      </c>
      <c r="D94" s="6">
        <v>0.9</v>
      </c>
      <c r="E94" s="6">
        <v>0.9</v>
      </c>
      <c r="F94" s="6"/>
      <c r="G94" s="6"/>
      <c r="H94" s="6"/>
      <c r="I94" s="6"/>
      <c r="J94" s="6">
        <f t="shared" si="8"/>
        <v>0</v>
      </c>
      <c r="K94" s="6">
        <f t="shared" si="9"/>
        <v>0.9</v>
      </c>
      <c r="L94" s="6">
        <f t="shared" si="10"/>
        <v>0.9</v>
      </c>
      <c r="M94" s="6">
        <f t="shared" si="11"/>
        <v>0.9</v>
      </c>
    </row>
    <row r="95" spans="1:13" ht="12.75" customHeight="1" x14ac:dyDescent="0.2">
      <c r="A95" s="4"/>
      <c r="B95" s="5"/>
      <c r="C95" s="5" t="s">
        <v>118</v>
      </c>
      <c r="D95" s="6">
        <v>17005</v>
      </c>
      <c r="E95" s="6">
        <v>17005</v>
      </c>
      <c r="F95" s="6"/>
      <c r="G95" s="6">
        <v>17005</v>
      </c>
      <c r="H95" s="6"/>
      <c r="I95" s="6"/>
      <c r="J95" s="6">
        <f t="shared" si="8"/>
        <v>17005</v>
      </c>
      <c r="K95" s="6">
        <f t="shared" si="9"/>
        <v>0</v>
      </c>
      <c r="L95" s="6">
        <f t="shared" si="10"/>
        <v>0</v>
      </c>
      <c r="M95" s="6">
        <f t="shared" si="11"/>
        <v>0</v>
      </c>
    </row>
    <row r="96" spans="1:13" ht="12.75" customHeight="1" x14ac:dyDescent="0.2">
      <c r="A96" s="4"/>
      <c r="B96" s="5"/>
      <c r="C96" s="5" t="s">
        <v>119</v>
      </c>
      <c r="D96" s="6">
        <v>80000</v>
      </c>
      <c r="E96" s="6">
        <v>80000</v>
      </c>
      <c r="F96" s="6"/>
      <c r="G96" s="6">
        <v>80000</v>
      </c>
      <c r="H96" s="6"/>
      <c r="I96" s="6"/>
      <c r="J96" s="6">
        <f t="shared" si="8"/>
        <v>80000</v>
      </c>
      <c r="K96" s="6">
        <f t="shared" si="9"/>
        <v>0</v>
      </c>
      <c r="L96" s="6">
        <f t="shared" si="10"/>
        <v>0</v>
      </c>
      <c r="M96" s="6">
        <f t="shared" si="11"/>
        <v>0</v>
      </c>
    </row>
    <row r="97" spans="1:13" ht="12.75" customHeight="1" x14ac:dyDescent="0.2">
      <c r="A97" s="4"/>
      <c r="B97" s="5"/>
      <c r="C97" s="5" t="s">
        <v>120</v>
      </c>
      <c r="D97" s="6">
        <v>1000</v>
      </c>
      <c r="E97" s="6">
        <v>1000</v>
      </c>
      <c r="F97" s="6"/>
      <c r="G97" s="6">
        <v>1000</v>
      </c>
      <c r="H97" s="6"/>
      <c r="I97" s="6"/>
      <c r="J97" s="6">
        <f t="shared" si="8"/>
        <v>1000</v>
      </c>
      <c r="K97" s="6">
        <f t="shared" si="9"/>
        <v>0</v>
      </c>
      <c r="L97" s="6">
        <f t="shared" si="10"/>
        <v>0</v>
      </c>
      <c r="M97" s="6">
        <f t="shared" si="11"/>
        <v>0</v>
      </c>
    </row>
    <row r="98" spans="1:13" ht="12.75" customHeight="1" x14ac:dyDescent="0.2">
      <c r="A98" s="4"/>
      <c r="B98" s="5"/>
      <c r="C98" s="5" t="s">
        <v>121</v>
      </c>
      <c r="D98" s="6">
        <v>225084</v>
      </c>
      <c r="E98" s="6">
        <v>225084</v>
      </c>
      <c r="F98" s="6"/>
      <c r="G98" s="6">
        <v>225084</v>
      </c>
      <c r="H98" s="6"/>
      <c r="I98" s="6"/>
      <c r="J98" s="6">
        <f t="shared" si="8"/>
        <v>225084</v>
      </c>
      <c r="K98" s="6">
        <f t="shared" si="9"/>
        <v>0</v>
      </c>
      <c r="L98" s="6">
        <f t="shared" si="10"/>
        <v>0</v>
      </c>
      <c r="M98" s="6">
        <f t="shared" si="11"/>
        <v>0</v>
      </c>
    </row>
    <row r="99" spans="1:13" ht="12.75" customHeight="1" x14ac:dyDescent="0.2">
      <c r="A99" s="4"/>
      <c r="B99" s="5"/>
      <c r="C99" s="5" t="s">
        <v>122</v>
      </c>
      <c r="D99" s="6">
        <v>18394</v>
      </c>
      <c r="E99" s="6">
        <v>18394</v>
      </c>
      <c r="F99" s="6"/>
      <c r="G99" s="6">
        <v>18394</v>
      </c>
      <c r="H99" s="6"/>
      <c r="I99" s="6"/>
      <c r="J99" s="6">
        <f t="shared" si="8"/>
        <v>18394</v>
      </c>
      <c r="K99" s="6">
        <f t="shared" si="9"/>
        <v>0</v>
      </c>
      <c r="L99" s="6">
        <f t="shared" si="10"/>
        <v>0</v>
      </c>
      <c r="M99" s="6">
        <f t="shared" si="11"/>
        <v>0</v>
      </c>
    </row>
    <row r="100" spans="1:13" ht="22.5" customHeight="1" x14ac:dyDescent="0.2">
      <c r="A100" s="7" t="s">
        <v>123</v>
      </c>
      <c r="B100" s="5" t="s">
        <v>124</v>
      </c>
      <c r="C100" s="5"/>
      <c r="D100" s="6">
        <v>-101827.09</v>
      </c>
      <c r="E100" s="6">
        <v>-101827.09</v>
      </c>
      <c r="F100" s="6"/>
      <c r="G100" s="6">
        <v>-643.87</v>
      </c>
      <c r="H100" s="6"/>
      <c r="I100" s="6"/>
      <c r="J100" s="6">
        <f t="shared" si="8"/>
        <v>-643.87</v>
      </c>
      <c r="K100" s="6"/>
      <c r="L100" s="6"/>
      <c r="M100" s="6"/>
    </row>
  </sheetData>
  <mergeCells count="14">
    <mergeCell ref="A1:M1"/>
    <mergeCell ref="A2:M2"/>
    <mergeCell ref="A3:M3"/>
    <mergeCell ref="A4:M4"/>
    <mergeCell ref="A8:A9"/>
    <mergeCell ref="B8:B9"/>
    <mergeCell ref="C8:C9"/>
    <mergeCell ref="D8:D9"/>
    <mergeCell ref="L8:M8"/>
    <mergeCell ref="E8:E9"/>
    <mergeCell ref="G8:J8"/>
    <mergeCell ref="F8:F9"/>
    <mergeCell ref="K8:K9"/>
    <mergeCell ref="A6:M6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192"/>
  <sheetViews>
    <sheetView tabSelected="1" workbookViewId="0">
      <selection activeCell="FL16" sqref="FL16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27.28515625" customWidth="1"/>
    <col min="55" max="103" width="0.85546875" customWidth="1"/>
    <col min="104" max="104" width="0.5703125" customWidth="1"/>
    <col min="105" max="112" width="0.85546875" hidden="1" customWidth="1"/>
    <col min="113" max="120" width="0.85546875" customWidth="1"/>
    <col min="121" max="121" width="0.7109375" customWidth="1"/>
    <col min="122" max="131" width="0.85546875" hidden="1" customWidth="1"/>
    <col min="132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111" t="s">
        <v>125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1"/>
      <c r="BV1" s="111"/>
      <c r="BW1" s="111"/>
      <c r="BX1" s="111"/>
      <c r="BY1" s="111"/>
      <c r="BZ1" s="111"/>
      <c r="CA1" s="111"/>
      <c r="CB1" s="111"/>
      <c r="CC1" s="111"/>
      <c r="CD1" s="111"/>
      <c r="CE1" s="111"/>
      <c r="CF1" s="111"/>
      <c r="CG1" s="111"/>
      <c r="CH1" s="111"/>
      <c r="CI1" s="111"/>
      <c r="CJ1" s="111"/>
      <c r="CK1" s="111"/>
      <c r="CL1" s="111"/>
      <c r="CM1" s="111"/>
      <c r="CN1" s="111"/>
      <c r="CO1" s="111"/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1"/>
      <c r="DT1" s="111"/>
      <c r="DU1" s="111"/>
      <c r="DV1" s="111"/>
      <c r="DW1" s="111"/>
      <c r="DX1" s="111"/>
      <c r="DY1" s="111"/>
      <c r="DZ1" s="111"/>
      <c r="EA1" s="111"/>
      <c r="EB1" s="111"/>
      <c r="EC1" s="111"/>
      <c r="ED1" s="111"/>
      <c r="EE1" s="111"/>
      <c r="EF1" s="111"/>
      <c r="EG1" s="111"/>
      <c r="EH1" s="111"/>
      <c r="EI1" s="111"/>
      <c r="EJ1" s="111"/>
      <c r="EK1" s="111"/>
      <c r="EL1" s="111"/>
      <c r="EM1" s="111"/>
      <c r="EN1" s="111"/>
      <c r="EO1" s="111"/>
      <c r="EP1" s="111"/>
      <c r="EQ1" s="111"/>
    </row>
    <row r="2" spans="1:166" ht="15" customHeight="1" x14ac:dyDescent="0.2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  <c r="BM2" s="111"/>
      <c r="BN2" s="111"/>
      <c r="BO2" s="111"/>
      <c r="BP2" s="111"/>
      <c r="BQ2" s="111"/>
      <c r="BR2" s="111"/>
      <c r="BS2" s="111"/>
      <c r="BT2" s="111"/>
      <c r="BU2" s="111"/>
      <c r="BV2" s="111"/>
      <c r="BW2" s="111"/>
      <c r="BX2" s="111"/>
      <c r="BY2" s="111"/>
      <c r="BZ2" s="111"/>
      <c r="CA2" s="111"/>
      <c r="CB2" s="111"/>
      <c r="CC2" s="111"/>
      <c r="CD2" s="111"/>
      <c r="CE2" s="111"/>
      <c r="CF2" s="111"/>
      <c r="CG2" s="111"/>
      <c r="CH2" s="111"/>
      <c r="CI2" s="111"/>
      <c r="CJ2" s="111"/>
      <c r="CK2" s="111"/>
      <c r="CL2" s="111"/>
      <c r="CM2" s="111"/>
      <c r="CN2" s="111"/>
      <c r="CO2" s="111"/>
      <c r="CP2" s="111"/>
      <c r="CQ2" s="111"/>
      <c r="CR2" s="111"/>
      <c r="CS2" s="111"/>
      <c r="CT2" s="111"/>
      <c r="CU2" s="111"/>
      <c r="CV2" s="111"/>
      <c r="CW2" s="111"/>
      <c r="CX2" s="111"/>
      <c r="CY2" s="111"/>
      <c r="CZ2" s="111"/>
      <c r="DA2" s="111"/>
      <c r="DB2" s="111"/>
      <c r="DC2" s="111"/>
      <c r="DD2" s="111"/>
      <c r="DE2" s="111"/>
      <c r="DF2" s="111"/>
      <c r="DG2" s="111"/>
      <c r="DH2" s="111"/>
      <c r="DI2" s="111"/>
      <c r="DJ2" s="111"/>
      <c r="DK2" s="111"/>
      <c r="DL2" s="111"/>
      <c r="DM2" s="111"/>
      <c r="DN2" s="111"/>
      <c r="DO2" s="111"/>
      <c r="DP2" s="111"/>
      <c r="DQ2" s="111"/>
      <c r="DR2" s="111"/>
      <c r="DS2" s="111"/>
      <c r="DT2" s="111"/>
      <c r="DU2" s="111"/>
      <c r="DV2" s="111"/>
      <c r="DW2" s="111"/>
      <c r="DX2" s="111"/>
      <c r="DY2" s="111"/>
      <c r="DZ2" s="111"/>
      <c r="EA2" s="111"/>
      <c r="EB2" s="111"/>
      <c r="EC2" s="111"/>
      <c r="ED2" s="111"/>
      <c r="EE2" s="111"/>
      <c r="EF2" s="111"/>
      <c r="EG2" s="111"/>
      <c r="EH2" s="111"/>
      <c r="EI2" s="111"/>
      <c r="EJ2" s="111"/>
      <c r="EK2" s="111"/>
      <c r="EL2" s="111"/>
      <c r="EM2" s="111"/>
      <c r="EN2" s="111"/>
      <c r="EO2" s="111"/>
      <c r="EP2" s="111"/>
      <c r="EQ2" s="111"/>
    </row>
    <row r="3" spans="1:166" ht="15" customHeight="1" x14ac:dyDescent="0.2">
      <c r="A3" s="111" t="s">
        <v>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J3" s="111"/>
      <c r="CK3" s="111"/>
      <c r="CL3" s="111"/>
      <c r="CM3" s="111"/>
      <c r="CN3" s="111"/>
      <c r="CO3" s="111"/>
      <c r="CP3" s="111"/>
      <c r="CQ3" s="111"/>
      <c r="CR3" s="111"/>
      <c r="CS3" s="111"/>
      <c r="CT3" s="111"/>
      <c r="CU3" s="111"/>
      <c r="CV3" s="111"/>
      <c r="CW3" s="111"/>
      <c r="CX3" s="111"/>
      <c r="CY3" s="111"/>
      <c r="CZ3" s="111"/>
      <c r="DA3" s="111"/>
      <c r="DB3" s="111"/>
      <c r="DC3" s="111"/>
      <c r="DD3" s="111"/>
      <c r="DE3" s="111"/>
      <c r="DF3" s="111"/>
      <c r="DG3" s="111"/>
      <c r="DH3" s="111"/>
      <c r="DI3" s="111"/>
      <c r="DJ3" s="111"/>
      <c r="DK3" s="111"/>
      <c r="DL3" s="111"/>
      <c r="DM3" s="111"/>
      <c r="DN3" s="111"/>
      <c r="DO3" s="111"/>
      <c r="DP3" s="111"/>
      <c r="DQ3" s="111"/>
      <c r="DR3" s="111"/>
      <c r="DS3" s="111"/>
      <c r="DT3" s="111"/>
      <c r="DU3" s="111"/>
      <c r="DV3" s="111"/>
      <c r="DW3" s="111"/>
      <c r="DX3" s="111"/>
      <c r="DY3" s="111"/>
      <c r="DZ3" s="111"/>
      <c r="EA3" s="111"/>
      <c r="EB3" s="111"/>
      <c r="EC3" s="111"/>
      <c r="ED3" s="111"/>
      <c r="EE3" s="111"/>
      <c r="EF3" s="111"/>
      <c r="EG3" s="111"/>
      <c r="EH3" s="111"/>
      <c r="EI3" s="111"/>
      <c r="EJ3" s="111"/>
      <c r="EK3" s="111"/>
      <c r="EL3" s="111"/>
      <c r="EM3" s="111"/>
      <c r="EN3" s="111"/>
      <c r="EO3" s="111"/>
      <c r="EP3" s="111"/>
      <c r="EQ3" s="111"/>
    </row>
    <row r="4" spans="1:166" ht="15" customHeight="1" x14ac:dyDescent="0.2">
      <c r="A4" s="111" t="s">
        <v>3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T4" s="92" t="s">
        <v>126</v>
      </c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4"/>
    </row>
    <row r="5" spans="1:166" ht="15" customHeight="1" x14ac:dyDescent="0.2">
      <c r="EQ5" s="9" t="s">
        <v>127</v>
      </c>
      <c r="ET5" s="122" t="s">
        <v>128</v>
      </c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123"/>
    </row>
    <row r="6" spans="1:166" ht="15" customHeight="1" x14ac:dyDescent="0.2">
      <c r="V6" s="114" t="s">
        <v>138</v>
      </c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Q6" s="9" t="s">
        <v>129</v>
      </c>
      <c r="ET6" s="49" t="s">
        <v>139</v>
      </c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112"/>
    </row>
    <row r="7" spans="1:166" ht="15" customHeight="1" x14ac:dyDescent="0.2">
      <c r="A7" s="116" t="s">
        <v>130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E7" s="114" t="s">
        <v>140</v>
      </c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Q7" s="9"/>
      <c r="ET7" s="62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119"/>
    </row>
    <row r="8" spans="1:166" ht="15" customHeight="1" x14ac:dyDescent="0.2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Q8" s="9" t="s">
        <v>131</v>
      </c>
      <c r="ET8" s="49"/>
      <c r="EU8" s="120"/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1"/>
    </row>
    <row r="9" spans="1:166" ht="15" customHeight="1" x14ac:dyDescent="0.2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Q9" s="9" t="s">
        <v>132</v>
      </c>
      <c r="ET9" s="49"/>
      <c r="EU9" s="120"/>
      <c r="EV9" s="120"/>
      <c r="EW9" s="120"/>
      <c r="EX9" s="120"/>
      <c r="EY9" s="120"/>
      <c r="EZ9" s="120"/>
      <c r="FA9" s="120"/>
      <c r="FB9" s="120"/>
      <c r="FC9" s="120"/>
      <c r="FD9" s="120"/>
      <c r="FE9" s="120"/>
      <c r="FF9" s="120"/>
      <c r="FG9" s="120"/>
      <c r="FH9" s="120"/>
      <c r="FI9" s="120"/>
      <c r="FJ9" s="121"/>
    </row>
    <row r="10" spans="1:166" ht="15" customHeight="1" x14ac:dyDescent="0.2">
      <c r="A10" s="8" t="s">
        <v>133</v>
      </c>
      <c r="V10" s="10"/>
      <c r="W10" s="10"/>
      <c r="X10" s="23" t="s">
        <v>141</v>
      </c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Q10" s="9" t="s">
        <v>134</v>
      </c>
      <c r="ET10" s="49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112"/>
    </row>
    <row r="11" spans="1:166" ht="15" customHeight="1" x14ac:dyDescent="0.2">
      <c r="A11" s="8" t="s">
        <v>135</v>
      </c>
      <c r="ET11" s="49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112"/>
    </row>
    <row r="12" spans="1:166" ht="15" customHeight="1" x14ac:dyDescent="0.2">
      <c r="A12" s="8" t="s">
        <v>136</v>
      </c>
      <c r="EQ12" s="9" t="s">
        <v>137</v>
      </c>
      <c r="ET12" s="113">
        <v>383</v>
      </c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106"/>
    </row>
    <row r="13" spans="1:166" ht="12.75" x14ac:dyDescent="0.2"/>
    <row r="14" spans="1:166" ht="12.75" customHeight="1" x14ac:dyDescent="0.2">
      <c r="A14" s="111" t="s">
        <v>142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</row>
    <row r="15" spans="1:166" ht="9" customHeight="1" x14ac:dyDescent="0.2"/>
    <row r="16" spans="1:166" ht="11.25" customHeight="1" x14ac:dyDescent="0.2">
      <c r="A16" s="76" t="s">
        <v>5</v>
      </c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7"/>
      <c r="AN16" s="80" t="s">
        <v>143</v>
      </c>
      <c r="AO16" s="76"/>
      <c r="AP16" s="76"/>
      <c r="AQ16" s="76"/>
      <c r="AR16" s="76"/>
      <c r="AS16" s="77"/>
      <c r="AT16" s="80" t="s">
        <v>144</v>
      </c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7"/>
      <c r="BJ16" s="80" t="s">
        <v>145</v>
      </c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7"/>
      <c r="CF16" s="97" t="s">
        <v>146</v>
      </c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8"/>
      <c r="EL16" s="98"/>
      <c r="EM16" s="98"/>
      <c r="EN16" s="98"/>
      <c r="EO16" s="98"/>
      <c r="EP16" s="98"/>
      <c r="EQ16" s="98"/>
      <c r="ER16" s="98"/>
      <c r="ES16" s="99"/>
      <c r="ET16" s="80" t="s">
        <v>13</v>
      </c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100"/>
    </row>
    <row r="17" spans="1:166" ht="57.75" customHeight="1" x14ac:dyDescent="0.2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9"/>
      <c r="AN17" s="81"/>
      <c r="AO17" s="78"/>
      <c r="AP17" s="78"/>
      <c r="AQ17" s="78"/>
      <c r="AR17" s="78"/>
      <c r="AS17" s="79"/>
      <c r="AT17" s="81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9"/>
      <c r="BJ17" s="81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9"/>
      <c r="CF17" s="98" t="s">
        <v>147</v>
      </c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9"/>
      <c r="CW17" s="97" t="s">
        <v>15</v>
      </c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9"/>
      <c r="DN17" s="97" t="s">
        <v>16</v>
      </c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9"/>
      <c r="EE17" s="97" t="s">
        <v>17</v>
      </c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9"/>
      <c r="ET17" s="81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101"/>
    </row>
    <row r="18" spans="1:166" ht="12" customHeight="1" x14ac:dyDescent="0.2">
      <c r="A18" s="90">
        <v>1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1"/>
      <c r="AN18" s="92">
        <v>2</v>
      </c>
      <c r="AO18" s="93"/>
      <c r="AP18" s="93"/>
      <c r="AQ18" s="93"/>
      <c r="AR18" s="93"/>
      <c r="AS18" s="94"/>
      <c r="AT18" s="92">
        <v>3</v>
      </c>
      <c r="AU18" s="93"/>
      <c r="AV18" s="93"/>
      <c r="AW18" s="93"/>
      <c r="AX18" s="93"/>
      <c r="AY18" s="93"/>
      <c r="AZ18" s="93"/>
      <c r="BA18" s="93"/>
      <c r="BB18" s="93"/>
      <c r="BC18" s="95"/>
      <c r="BD18" s="95"/>
      <c r="BE18" s="95"/>
      <c r="BF18" s="95"/>
      <c r="BG18" s="95"/>
      <c r="BH18" s="95"/>
      <c r="BI18" s="96"/>
      <c r="BJ18" s="92">
        <v>4</v>
      </c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4"/>
      <c r="CF18" s="92">
        <v>5</v>
      </c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4"/>
      <c r="CW18" s="92">
        <v>6</v>
      </c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4"/>
      <c r="DN18" s="92">
        <v>7</v>
      </c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4"/>
      <c r="EE18" s="92">
        <v>8</v>
      </c>
      <c r="EF18" s="93"/>
      <c r="EG18" s="93"/>
      <c r="EH18" s="93"/>
      <c r="EI18" s="93"/>
      <c r="EJ18" s="93"/>
      <c r="EK18" s="93"/>
      <c r="EL18" s="93"/>
      <c r="EM18" s="93"/>
      <c r="EN18" s="93"/>
      <c r="EO18" s="93"/>
      <c r="EP18" s="93"/>
      <c r="EQ18" s="93"/>
      <c r="ER18" s="93"/>
      <c r="ES18" s="94"/>
      <c r="ET18" s="105">
        <v>9</v>
      </c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106"/>
    </row>
    <row r="19" spans="1:166" ht="15" customHeight="1" x14ac:dyDescent="0.2">
      <c r="A19" s="109" t="s">
        <v>148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85" t="s">
        <v>149</v>
      </c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7"/>
      <c r="BD19" s="88"/>
      <c r="BE19" s="88"/>
      <c r="BF19" s="88"/>
      <c r="BG19" s="88"/>
      <c r="BH19" s="88"/>
      <c r="BI19" s="89"/>
      <c r="BJ19" s="74">
        <v>4371022.5</v>
      </c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>
        <v>4471233.0199999996</v>
      </c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>
        <f t="shared" ref="EE19:EE52" si="0">CF19+CW19+DN19</f>
        <v>4471233.0199999996</v>
      </c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>
        <f t="shared" ref="ET19:ET52" si="1">BJ19-EE19</f>
        <v>-100210.51999999955</v>
      </c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5"/>
    </row>
    <row r="20" spans="1:166" ht="15" customHeight="1" x14ac:dyDescent="0.2">
      <c r="A20" s="47" t="s">
        <v>150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56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8"/>
      <c r="BD20" s="50"/>
      <c r="BE20" s="50"/>
      <c r="BF20" s="50"/>
      <c r="BG20" s="50"/>
      <c r="BH20" s="50"/>
      <c r="BI20" s="51"/>
      <c r="BJ20" s="33">
        <v>4371022.5</v>
      </c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>
        <v>4471233.0199999996</v>
      </c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0">
        <f t="shared" si="0"/>
        <v>4471233.0199999996</v>
      </c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2"/>
      <c r="ET20" s="33">
        <f t="shared" si="1"/>
        <v>-100210.51999999955</v>
      </c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45"/>
    </row>
    <row r="21" spans="1:166" ht="19.5" customHeight="1" x14ac:dyDescent="0.2">
      <c r="A21" s="107" t="s">
        <v>151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8"/>
      <c r="AN21" s="56"/>
      <c r="AO21" s="57"/>
      <c r="AP21" s="57"/>
      <c r="AQ21" s="57"/>
      <c r="AR21" s="57"/>
      <c r="AS21" s="57"/>
      <c r="AT21" s="57" t="s">
        <v>152</v>
      </c>
      <c r="AU21" s="57"/>
      <c r="AV21" s="57"/>
      <c r="AW21" s="57"/>
      <c r="AX21" s="57"/>
      <c r="AY21" s="57"/>
      <c r="AZ21" s="57"/>
      <c r="BA21" s="57"/>
      <c r="BB21" s="57"/>
      <c r="BC21" s="58"/>
      <c r="BD21" s="50"/>
      <c r="BE21" s="50"/>
      <c r="BF21" s="50"/>
      <c r="BG21" s="50"/>
      <c r="BH21" s="50"/>
      <c r="BI21" s="51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>
        <v>18848.150000000001</v>
      </c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0">
        <f t="shared" si="0"/>
        <v>18848.150000000001</v>
      </c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2"/>
      <c r="ET21" s="33">
        <f t="shared" si="1"/>
        <v>-18848.150000000001</v>
      </c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45"/>
    </row>
    <row r="22" spans="1:166" ht="19.5" customHeight="1" x14ac:dyDescent="0.2">
      <c r="A22" s="107" t="s">
        <v>153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8"/>
      <c r="AN22" s="56"/>
      <c r="AO22" s="57"/>
      <c r="AP22" s="57"/>
      <c r="AQ22" s="57"/>
      <c r="AR22" s="57"/>
      <c r="AS22" s="57"/>
      <c r="AT22" s="57" t="s">
        <v>154</v>
      </c>
      <c r="AU22" s="57"/>
      <c r="AV22" s="57"/>
      <c r="AW22" s="57"/>
      <c r="AX22" s="57"/>
      <c r="AY22" s="57"/>
      <c r="AZ22" s="57"/>
      <c r="BA22" s="57"/>
      <c r="BB22" s="57"/>
      <c r="BC22" s="58"/>
      <c r="BD22" s="50"/>
      <c r="BE22" s="50"/>
      <c r="BF22" s="50"/>
      <c r="BG22" s="50"/>
      <c r="BH22" s="50"/>
      <c r="BI22" s="51"/>
      <c r="BJ22" s="33">
        <v>71700</v>
      </c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>
        <v>62696.52</v>
      </c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0">
        <f t="shared" si="0"/>
        <v>62696.52</v>
      </c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2"/>
      <c r="ET22" s="33">
        <f t="shared" si="1"/>
        <v>9003.4800000000032</v>
      </c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45"/>
    </row>
    <row r="23" spans="1:166" ht="19.5" customHeight="1" x14ac:dyDescent="0.2">
      <c r="A23" s="107" t="s">
        <v>151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8"/>
      <c r="AN23" s="56"/>
      <c r="AO23" s="57"/>
      <c r="AP23" s="57"/>
      <c r="AQ23" s="57"/>
      <c r="AR23" s="57"/>
      <c r="AS23" s="57"/>
      <c r="AT23" s="57" t="s">
        <v>155</v>
      </c>
      <c r="AU23" s="57"/>
      <c r="AV23" s="57"/>
      <c r="AW23" s="57"/>
      <c r="AX23" s="57"/>
      <c r="AY23" s="57"/>
      <c r="AZ23" s="57"/>
      <c r="BA23" s="57"/>
      <c r="BB23" s="57"/>
      <c r="BC23" s="58"/>
      <c r="BD23" s="50"/>
      <c r="BE23" s="50"/>
      <c r="BF23" s="50"/>
      <c r="BG23" s="50"/>
      <c r="BH23" s="50"/>
      <c r="BI23" s="51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>
        <v>50.75</v>
      </c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0">
        <f t="shared" si="0"/>
        <v>50.75</v>
      </c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2"/>
      <c r="ET23" s="33">
        <f t="shared" si="1"/>
        <v>-50.75</v>
      </c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45"/>
    </row>
    <row r="24" spans="1:166" ht="19.5" customHeight="1" x14ac:dyDescent="0.2">
      <c r="A24" s="107" t="s">
        <v>153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8"/>
      <c r="AN24" s="56"/>
      <c r="AO24" s="57"/>
      <c r="AP24" s="57"/>
      <c r="AQ24" s="57"/>
      <c r="AR24" s="57"/>
      <c r="AS24" s="57"/>
      <c r="AT24" s="57" t="s">
        <v>156</v>
      </c>
      <c r="AU24" s="57"/>
      <c r="AV24" s="57"/>
      <c r="AW24" s="57"/>
      <c r="AX24" s="57"/>
      <c r="AY24" s="57"/>
      <c r="AZ24" s="57"/>
      <c r="BA24" s="57"/>
      <c r="BB24" s="57"/>
      <c r="BC24" s="58"/>
      <c r="BD24" s="50"/>
      <c r="BE24" s="50"/>
      <c r="BF24" s="50"/>
      <c r="BG24" s="50"/>
      <c r="BH24" s="50"/>
      <c r="BI24" s="51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>
        <v>1065.3900000000001</v>
      </c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0">
        <f t="shared" si="0"/>
        <v>1065.3900000000001</v>
      </c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2"/>
      <c r="ET24" s="33">
        <f t="shared" si="1"/>
        <v>-1065.3900000000001</v>
      </c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45"/>
    </row>
    <row r="25" spans="1:166" ht="19.5" customHeight="1" x14ac:dyDescent="0.2">
      <c r="A25" s="107" t="s">
        <v>153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8"/>
      <c r="AN25" s="56"/>
      <c r="AO25" s="57"/>
      <c r="AP25" s="57"/>
      <c r="AQ25" s="57"/>
      <c r="AR25" s="57"/>
      <c r="AS25" s="57"/>
      <c r="AT25" s="57" t="s">
        <v>157</v>
      </c>
      <c r="AU25" s="57"/>
      <c r="AV25" s="57"/>
      <c r="AW25" s="57"/>
      <c r="AX25" s="57"/>
      <c r="AY25" s="57"/>
      <c r="AZ25" s="57"/>
      <c r="BA25" s="57"/>
      <c r="BB25" s="57"/>
      <c r="BC25" s="58"/>
      <c r="BD25" s="50"/>
      <c r="BE25" s="50"/>
      <c r="BF25" s="50"/>
      <c r="BG25" s="50"/>
      <c r="BH25" s="50"/>
      <c r="BI25" s="51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>
        <v>53.48</v>
      </c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0">
        <f t="shared" si="0"/>
        <v>53.48</v>
      </c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2"/>
      <c r="ET25" s="33">
        <f t="shared" si="1"/>
        <v>-53.48</v>
      </c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45"/>
    </row>
    <row r="26" spans="1:166" ht="19.5" customHeight="1" x14ac:dyDescent="0.2">
      <c r="A26" s="107" t="s">
        <v>153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8"/>
      <c r="AN26" s="56"/>
      <c r="AO26" s="57"/>
      <c r="AP26" s="57"/>
      <c r="AQ26" s="57"/>
      <c r="AR26" s="57"/>
      <c r="AS26" s="57"/>
      <c r="AT26" s="57" t="s">
        <v>158</v>
      </c>
      <c r="AU26" s="57"/>
      <c r="AV26" s="57"/>
      <c r="AW26" s="57"/>
      <c r="AX26" s="57"/>
      <c r="AY26" s="57"/>
      <c r="AZ26" s="57"/>
      <c r="BA26" s="57"/>
      <c r="BB26" s="57"/>
      <c r="BC26" s="58"/>
      <c r="BD26" s="50"/>
      <c r="BE26" s="50"/>
      <c r="BF26" s="50"/>
      <c r="BG26" s="50"/>
      <c r="BH26" s="50"/>
      <c r="BI26" s="51"/>
      <c r="BJ26" s="33">
        <v>3000</v>
      </c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>
        <v>20031.5</v>
      </c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0">
        <f t="shared" si="0"/>
        <v>20031.5</v>
      </c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2"/>
      <c r="ET26" s="33">
        <f t="shared" si="1"/>
        <v>-17031.5</v>
      </c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45"/>
    </row>
    <row r="27" spans="1:166" ht="19.5" customHeight="1" x14ac:dyDescent="0.2">
      <c r="A27" s="107" t="s">
        <v>153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8"/>
      <c r="AN27" s="56"/>
      <c r="AO27" s="57"/>
      <c r="AP27" s="57"/>
      <c r="AQ27" s="57"/>
      <c r="AR27" s="57"/>
      <c r="AS27" s="57"/>
      <c r="AT27" s="57" t="s">
        <v>159</v>
      </c>
      <c r="AU27" s="57"/>
      <c r="AV27" s="57"/>
      <c r="AW27" s="57"/>
      <c r="AX27" s="57"/>
      <c r="AY27" s="57"/>
      <c r="AZ27" s="57"/>
      <c r="BA27" s="57"/>
      <c r="BB27" s="57"/>
      <c r="BC27" s="58"/>
      <c r="BD27" s="50"/>
      <c r="BE27" s="50"/>
      <c r="BF27" s="50"/>
      <c r="BG27" s="50"/>
      <c r="BH27" s="50"/>
      <c r="BI27" s="51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>
        <v>7.51</v>
      </c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0">
        <f t="shared" si="0"/>
        <v>7.51</v>
      </c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2"/>
      <c r="ET27" s="33">
        <f t="shared" si="1"/>
        <v>-7.51</v>
      </c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45"/>
    </row>
    <row r="28" spans="1:166" ht="19.5" customHeight="1" x14ac:dyDescent="0.2">
      <c r="A28" s="107" t="s">
        <v>151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8"/>
      <c r="AN28" s="56"/>
      <c r="AO28" s="57"/>
      <c r="AP28" s="57"/>
      <c r="AQ28" s="57"/>
      <c r="AR28" s="57"/>
      <c r="AS28" s="57"/>
      <c r="AT28" s="57" t="s">
        <v>160</v>
      </c>
      <c r="AU28" s="57"/>
      <c r="AV28" s="57"/>
      <c r="AW28" s="57"/>
      <c r="AX28" s="57"/>
      <c r="AY28" s="57"/>
      <c r="AZ28" s="57"/>
      <c r="BA28" s="57"/>
      <c r="BB28" s="57"/>
      <c r="BC28" s="58"/>
      <c r="BD28" s="50"/>
      <c r="BE28" s="50"/>
      <c r="BF28" s="50"/>
      <c r="BG28" s="50"/>
      <c r="BH28" s="50"/>
      <c r="BI28" s="51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>
        <v>2507.7399999999998</v>
      </c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0">
        <f t="shared" si="0"/>
        <v>2507.7399999999998</v>
      </c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2"/>
      <c r="ET28" s="33">
        <f t="shared" si="1"/>
        <v>-2507.7399999999998</v>
      </c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45"/>
    </row>
    <row r="29" spans="1:166" ht="19.5" customHeight="1" x14ac:dyDescent="0.2">
      <c r="A29" s="107" t="s">
        <v>153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8"/>
      <c r="AN29" s="56"/>
      <c r="AO29" s="57"/>
      <c r="AP29" s="57"/>
      <c r="AQ29" s="57"/>
      <c r="AR29" s="57"/>
      <c r="AS29" s="57"/>
      <c r="AT29" s="57" t="s">
        <v>161</v>
      </c>
      <c r="AU29" s="57"/>
      <c r="AV29" s="57"/>
      <c r="AW29" s="57"/>
      <c r="AX29" s="57"/>
      <c r="AY29" s="57"/>
      <c r="AZ29" s="57"/>
      <c r="BA29" s="57"/>
      <c r="BB29" s="57"/>
      <c r="BC29" s="58"/>
      <c r="BD29" s="50"/>
      <c r="BE29" s="50"/>
      <c r="BF29" s="50"/>
      <c r="BG29" s="50"/>
      <c r="BH29" s="50"/>
      <c r="BI29" s="51"/>
      <c r="BJ29" s="33">
        <v>49300</v>
      </c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>
        <v>49486.15</v>
      </c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0">
        <f t="shared" si="0"/>
        <v>49486.15</v>
      </c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2"/>
      <c r="ET29" s="33">
        <f t="shared" si="1"/>
        <v>-186.15000000000146</v>
      </c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45"/>
    </row>
    <row r="30" spans="1:166" ht="19.5" customHeight="1" x14ac:dyDescent="0.2">
      <c r="A30" s="107" t="s">
        <v>151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8"/>
      <c r="AN30" s="56"/>
      <c r="AO30" s="57"/>
      <c r="AP30" s="57"/>
      <c r="AQ30" s="57"/>
      <c r="AR30" s="57"/>
      <c r="AS30" s="57"/>
      <c r="AT30" s="57" t="s">
        <v>162</v>
      </c>
      <c r="AU30" s="57"/>
      <c r="AV30" s="57"/>
      <c r="AW30" s="57"/>
      <c r="AX30" s="57"/>
      <c r="AY30" s="57"/>
      <c r="AZ30" s="57"/>
      <c r="BA30" s="57"/>
      <c r="BB30" s="57"/>
      <c r="BC30" s="58"/>
      <c r="BD30" s="50"/>
      <c r="BE30" s="50"/>
      <c r="BF30" s="50"/>
      <c r="BG30" s="50"/>
      <c r="BH30" s="50"/>
      <c r="BI30" s="51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>
        <v>1.0900000000000001</v>
      </c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0">
        <f t="shared" si="0"/>
        <v>1.0900000000000001</v>
      </c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2"/>
      <c r="ET30" s="33">
        <f t="shared" si="1"/>
        <v>-1.0900000000000001</v>
      </c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45"/>
    </row>
    <row r="31" spans="1:166" ht="19.5" customHeight="1" x14ac:dyDescent="0.2">
      <c r="A31" s="107" t="s">
        <v>153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8"/>
      <c r="AN31" s="56"/>
      <c r="AO31" s="57"/>
      <c r="AP31" s="57"/>
      <c r="AQ31" s="57"/>
      <c r="AR31" s="57"/>
      <c r="AS31" s="57"/>
      <c r="AT31" s="57" t="s">
        <v>163</v>
      </c>
      <c r="AU31" s="57"/>
      <c r="AV31" s="57"/>
      <c r="AW31" s="57"/>
      <c r="AX31" s="57"/>
      <c r="AY31" s="57"/>
      <c r="AZ31" s="57"/>
      <c r="BA31" s="57"/>
      <c r="BB31" s="57"/>
      <c r="BC31" s="58"/>
      <c r="BD31" s="50"/>
      <c r="BE31" s="50"/>
      <c r="BF31" s="50"/>
      <c r="BG31" s="50"/>
      <c r="BH31" s="50"/>
      <c r="BI31" s="51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>
        <v>153.66999999999999</v>
      </c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0">
        <f t="shared" si="0"/>
        <v>153.66999999999999</v>
      </c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2"/>
      <c r="ET31" s="33">
        <f t="shared" si="1"/>
        <v>-153.66999999999999</v>
      </c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45"/>
    </row>
    <row r="32" spans="1:166" ht="19.5" customHeight="1" x14ac:dyDescent="0.2">
      <c r="A32" s="107" t="s">
        <v>153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8"/>
      <c r="AN32" s="56"/>
      <c r="AO32" s="57"/>
      <c r="AP32" s="57"/>
      <c r="AQ32" s="57"/>
      <c r="AR32" s="57"/>
      <c r="AS32" s="57"/>
      <c r="AT32" s="57" t="s">
        <v>164</v>
      </c>
      <c r="AU32" s="57"/>
      <c r="AV32" s="57"/>
      <c r="AW32" s="57"/>
      <c r="AX32" s="57"/>
      <c r="AY32" s="57"/>
      <c r="AZ32" s="57"/>
      <c r="BA32" s="57"/>
      <c r="BB32" s="57"/>
      <c r="BC32" s="58"/>
      <c r="BD32" s="50"/>
      <c r="BE32" s="50"/>
      <c r="BF32" s="50"/>
      <c r="BG32" s="50"/>
      <c r="BH32" s="50"/>
      <c r="BI32" s="51"/>
      <c r="BJ32" s="33">
        <v>102000</v>
      </c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>
        <v>119291</v>
      </c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0">
        <f t="shared" si="0"/>
        <v>119291</v>
      </c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2"/>
      <c r="ET32" s="33">
        <f t="shared" si="1"/>
        <v>-17291</v>
      </c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45"/>
    </row>
    <row r="33" spans="1:166" ht="19.5" customHeight="1" x14ac:dyDescent="0.2">
      <c r="A33" s="107" t="s">
        <v>153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8"/>
      <c r="AN33" s="56"/>
      <c r="AO33" s="57"/>
      <c r="AP33" s="57"/>
      <c r="AQ33" s="57"/>
      <c r="AR33" s="57"/>
      <c r="AS33" s="57"/>
      <c r="AT33" s="57" t="s">
        <v>165</v>
      </c>
      <c r="AU33" s="57"/>
      <c r="AV33" s="57"/>
      <c r="AW33" s="57"/>
      <c r="AX33" s="57"/>
      <c r="AY33" s="57"/>
      <c r="AZ33" s="57"/>
      <c r="BA33" s="57"/>
      <c r="BB33" s="57"/>
      <c r="BC33" s="58"/>
      <c r="BD33" s="50"/>
      <c r="BE33" s="50"/>
      <c r="BF33" s="50"/>
      <c r="BG33" s="50"/>
      <c r="BH33" s="50"/>
      <c r="BI33" s="51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>
        <v>1834.71</v>
      </c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0">
        <f t="shared" si="0"/>
        <v>1834.71</v>
      </c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2"/>
      <c r="ET33" s="33">
        <f t="shared" si="1"/>
        <v>-1834.71</v>
      </c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45"/>
    </row>
    <row r="34" spans="1:166" ht="19.5" customHeight="1" x14ac:dyDescent="0.2">
      <c r="A34" s="107" t="s">
        <v>153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8"/>
      <c r="AN34" s="56"/>
      <c r="AO34" s="57"/>
      <c r="AP34" s="57"/>
      <c r="AQ34" s="57"/>
      <c r="AR34" s="57"/>
      <c r="AS34" s="57"/>
      <c r="AT34" s="57" t="s">
        <v>166</v>
      </c>
      <c r="AU34" s="57"/>
      <c r="AV34" s="57"/>
      <c r="AW34" s="57"/>
      <c r="AX34" s="57"/>
      <c r="AY34" s="57"/>
      <c r="AZ34" s="57"/>
      <c r="BA34" s="57"/>
      <c r="BB34" s="57"/>
      <c r="BC34" s="58"/>
      <c r="BD34" s="50"/>
      <c r="BE34" s="50"/>
      <c r="BF34" s="50"/>
      <c r="BG34" s="50"/>
      <c r="BH34" s="50"/>
      <c r="BI34" s="51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>
        <v>4655</v>
      </c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0">
        <f t="shared" si="0"/>
        <v>4655</v>
      </c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2"/>
      <c r="ET34" s="33">
        <f t="shared" si="1"/>
        <v>-4655</v>
      </c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45"/>
    </row>
    <row r="35" spans="1:166" ht="19.5" customHeight="1" x14ac:dyDescent="0.2">
      <c r="A35" s="107" t="s">
        <v>151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8"/>
      <c r="AN35" s="56"/>
      <c r="AO35" s="57"/>
      <c r="AP35" s="57"/>
      <c r="AQ35" s="57"/>
      <c r="AR35" s="57"/>
      <c r="AS35" s="57"/>
      <c r="AT35" s="57" t="s">
        <v>167</v>
      </c>
      <c r="AU35" s="57"/>
      <c r="AV35" s="57"/>
      <c r="AW35" s="57"/>
      <c r="AX35" s="57"/>
      <c r="AY35" s="57"/>
      <c r="AZ35" s="57"/>
      <c r="BA35" s="57"/>
      <c r="BB35" s="57"/>
      <c r="BC35" s="58"/>
      <c r="BD35" s="50"/>
      <c r="BE35" s="50"/>
      <c r="BF35" s="50"/>
      <c r="BG35" s="50"/>
      <c r="BH35" s="50"/>
      <c r="BI35" s="51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>
        <v>13764.84</v>
      </c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0">
        <f t="shared" si="0"/>
        <v>13764.84</v>
      </c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2"/>
      <c r="ET35" s="33">
        <f t="shared" si="1"/>
        <v>-13764.84</v>
      </c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45"/>
    </row>
    <row r="36" spans="1:166" ht="19.5" customHeight="1" x14ac:dyDescent="0.2">
      <c r="A36" s="107" t="s">
        <v>153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8"/>
      <c r="AN36" s="56"/>
      <c r="AO36" s="57"/>
      <c r="AP36" s="57"/>
      <c r="AQ36" s="57"/>
      <c r="AR36" s="57"/>
      <c r="AS36" s="57"/>
      <c r="AT36" s="57" t="s">
        <v>168</v>
      </c>
      <c r="AU36" s="57"/>
      <c r="AV36" s="57"/>
      <c r="AW36" s="57"/>
      <c r="AX36" s="57"/>
      <c r="AY36" s="57"/>
      <c r="AZ36" s="57"/>
      <c r="BA36" s="57"/>
      <c r="BB36" s="57"/>
      <c r="BC36" s="58"/>
      <c r="BD36" s="50"/>
      <c r="BE36" s="50"/>
      <c r="BF36" s="50"/>
      <c r="BG36" s="50"/>
      <c r="BH36" s="50"/>
      <c r="BI36" s="51"/>
      <c r="BJ36" s="33">
        <v>135000</v>
      </c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>
        <v>154419.25</v>
      </c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0">
        <f t="shared" si="0"/>
        <v>154419.25</v>
      </c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2"/>
      <c r="ET36" s="33">
        <f t="shared" si="1"/>
        <v>-19419.25</v>
      </c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45"/>
    </row>
    <row r="37" spans="1:166" ht="19.5" customHeight="1" x14ac:dyDescent="0.2">
      <c r="A37" s="107" t="s">
        <v>151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8"/>
      <c r="AN37" s="56"/>
      <c r="AO37" s="57"/>
      <c r="AP37" s="57"/>
      <c r="AQ37" s="57"/>
      <c r="AR37" s="57"/>
      <c r="AS37" s="57"/>
      <c r="AT37" s="57" t="s">
        <v>169</v>
      </c>
      <c r="AU37" s="57"/>
      <c r="AV37" s="57"/>
      <c r="AW37" s="57"/>
      <c r="AX37" s="57"/>
      <c r="AY37" s="57"/>
      <c r="AZ37" s="57"/>
      <c r="BA37" s="57"/>
      <c r="BB37" s="57"/>
      <c r="BC37" s="58"/>
      <c r="BD37" s="50"/>
      <c r="BE37" s="50"/>
      <c r="BF37" s="50"/>
      <c r="BG37" s="50"/>
      <c r="BH37" s="50"/>
      <c r="BI37" s="51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>
        <v>17.53</v>
      </c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0">
        <f t="shared" si="0"/>
        <v>17.53</v>
      </c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1"/>
      <c r="ES37" s="32"/>
      <c r="ET37" s="33">
        <f t="shared" si="1"/>
        <v>-17.53</v>
      </c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45"/>
    </row>
    <row r="38" spans="1:166" ht="19.5" customHeight="1" x14ac:dyDescent="0.2">
      <c r="A38" s="107" t="s">
        <v>153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8"/>
      <c r="AN38" s="56"/>
      <c r="AO38" s="57"/>
      <c r="AP38" s="57"/>
      <c r="AQ38" s="57"/>
      <c r="AR38" s="57"/>
      <c r="AS38" s="57"/>
      <c r="AT38" s="57" t="s">
        <v>170</v>
      </c>
      <c r="AU38" s="57"/>
      <c r="AV38" s="57"/>
      <c r="AW38" s="57"/>
      <c r="AX38" s="57"/>
      <c r="AY38" s="57"/>
      <c r="AZ38" s="57"/>
      <c r="BA38" s="57"/>
      <c r="BB38" s="57"/>
      <c r="BC38" s="58"/>
      <c r="BD38" s="50"/>
      <c r="BE38" s="50"/>
      <c r="BF38" s="50"/>
      <c r="BG38" s="50"/>
      <c r="BH38" s="50"/>
      <c r="BI38" s="51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>
        <v>477.5</v>
      </c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0">
        <f t="shared" si="0"/>
        <v>477.5</v>
      </c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 s="32"/>
      <c r="ET38" s="33">
        <f t="shared" si="1"/>
        <v>-477.5</v>
      </c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45"/>
    </row>
    <row r="39" spans="1:166" ht="19.5" customHeight="1" x14ac:dyDescent="0.2">
      <c r="A39" s="107" t="s">
        <v>153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8"/>
      <c r="AN39" s="56"/>
      <c r="AO39" s="57"/>
      <c r="AP39" s="57"/>
      <c r="AQ39" s="57"/>
      <c r="AR39" s="57"/>
      <c r="AS39" s="57"/>
      <c r="AT39" s="57" t="s">
        <v>171</v>
      </c>
      <c r="AU39" s="57"/>
      <c r="AV39" s="57"/>
      <c r="AW39" s="57"/>
      <c r="AX39" s="57"/>
      <c r="AY39" s="57"/>
      <c r="AZ39" s="57"/>
      <c r="BA39" s="57"/>
      <c r="BB39" s="57"/>
      <c r="BC39" s="58"/>
      <c r="BD39" s="50"/>
      <c r="BE39" s="50"/>
      <c r="BF39" s="50"/>
      <c r="BG39" s="50"/>
      <c r="BH39" s="50"/>
      <c r="BI39" s="51"/>
      <c r="BJ39" s="33">
        <v>3000</v>
      </c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0">
        <f t="shared" si="0"/>
        <v>0</v>
      </c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2"/>
      <c r="ET39" s="33">
        <f t="shared" si="1"/>
        <v>3000</v>
      </c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45"/>
    </row>
    <row r="40" spans="1:166" ht="19.5" customHeight="1" x14ac:dyDescent="0.2">
      <c r="A40" s="107" t="s">
        <v>151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8"/>
      <c r="AN40" s="56"/>
      <c r="AO40" s="57"/>
      <c r="AP40" s="57"/>
      <c r="AQ40" s="57"/>
      <c r="AR40" s="57"/>
      <c r="AS40" s="57"/>
      <c r="AT40" s="57" t="s">
        <v>172</v>
      </c>
      <c r="AU40" s="57"/>
      <c r="AV40" s="57"/>
      <c r="AW40" s="57"/>
      <c r="AX40" s="57"/>
      <c r="AY40" s="57"/>
      <c r="AZ40" s="57"/>
      <c r="BA40" s="57"/>
      <c r="BB40" s="57"/>
      <c r="BC40" s="58"/>
      <c r="BD40" s="50"/>
      <c r="BE40" s="50"/>
      <c r="BF40" s="50"/>
      <c r="BG40" s="50"/>
      <c r="BH40" s="50"/>
      <c r="BI40" s="51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>
        <v>200</v>
      </c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0">
        <f t="shared" si="0"/>
        <v>200</v>
      </c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1"/>
      <c r="ES40" s="32"/>
      <c r="ET40" s="33">
        <f t="shared" si="1"/>
        <v>-200</v>
      </c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45"/>
    </row>
    <row r="41" spans="1:166" ht="19.5" customHeight="1" x14ac:dyDescent="0.2">
      <c r="A41" s="107" t="s">
        <v>153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8"/>
      <c r="AN41" s="56"/>
      <c r="AO41" s="57"/>
      <c r="AP41" s="57"/>
      <c r="AQ41" s="57"/>
      <c r="AR41" s="57"/>
      <c r="AS41" s="57"/>
      <c r="AT41" s="57" t="s">
        <v>173</v>
      </c>
      <c r="AU41" s="57"/>
      <c r="AV41" s="57"/>
      <c r="AW41" s="57"/>
      <c r="AX41" s="57"/>
      <c r="AY41" s="57"/>
      <c r="AZ41" s="57"/>
      <c r="BA41" s="57"/>
      <c r="BB41" s="57"/>
      <c r="BC41" s="58"/>
      <c r="BD41" s="50"/>
      <c r="BE41" s="50"/>
      <c r="BF41" s="50"/>
      <c r="BG41" s="50"/>
      <c r="BH41" s="50"/>
      <c r="BI41" s="51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>
        <v>6010</v>
      </c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0">
        <f t="shared" si="0"/>
        <v>6010</v>
      </c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1"/>
      <c r="ES41" s="32"/>
      <c r="ET41" s="33">
        <f t="shared" si="1"/>
        <v>-6010</v>
      </c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45"/>
    </row>
    <row r="42" spans="1:166" ht="19.5" customHeight="1" x14ac:dyDescent="0.2">
      <c r="A42" s="107" t="s">
        <v>174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8"/>
      <c r="AN42" s="56"/>
      <c r="AO42" s="57"/>
      <c r="AP42" s="57"/>
      <c r="AQ42" s="57"/>
      <c r="AR42" s="57"/>
      <c r="AS42" s="57"/>
      <c r="AT42" s="57" t="s">
        <v>175</v>
      </c>
      <c r="AU42" s="57"/>
      <c r="AV42" s="57"/>
      <c r="AW42" s="57"/>
      <c r="AX42" s="57"/>
      <c r="AY42" s="57"/>
      <c r="AZ42" s="57"/>
      <c r="BA42" s="57"/>
      <c r="BB42" s="57"/>
      <c r="BC42" s="58"/>
      <c r="BD42" s="50"/>
      <c r="BE42" s="50"/>
      <c r="BF42" s="50"/>
      <c r="BG42" s="50"/>
      <c r="BH42" s="50"/>
      <c r="BI42" s="51"/>
      <c r="BJ42" s="33">
        <v>2000</v>
      </c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>
        <v>10038.74</v>
      </c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0">
        <f t="shared" si="0"/>
        <v>10038.74</v>
      </c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2"/>
      <c r="ET42" s="33">
        <f t="shared" si="1"/>
        <v>-8038.74</v>
      </c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45"/>
    </row>
    <row r="43" spans="1:166" ht="19.5" customHeight="1" x14ac:dyDescent="0.2">
      <c r="A43" s="107" t="s">
        <v>174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8"/>
      <c r="AN43" s="56"/>
      <c r="AO43" s="57"/>
      <c r="AP43" s="57"/>
      <c r="AQ43" s="57"/>
      <c r="AR43" s="57"/>
      <c r="AS43" s="57"/>
      <c r="AT43" s="57" t="s">
        <v>176</v>
      </c>
      <c r="AU43" s="57"/>
      <c r="AV43" s="57"/>
      <c r="AW43" s="57"/>
      <c r="AX43" s="57"/>
      <c r="AY43" s="57"/>
      <c r="AZ43" s="57"/>
      <c r="BA43" s="57"/>
      <c r="BB43" s="57"/>
      <c r="BC43" s="58"/>
      <c r="BD43" s="50"/>
      <c r="BE43" s="50"/>
      <c r="BF43" s="50"/>
      <c r="BG43" s="50"/>
      <c r="BH43" s="50"/>
      <c r="BI43" s="51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>
        <v>600</v>
      </c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0">
        <f t="shared" si="0"/>
        <v>600</v>
      </c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2"/>
      <c r="ET43" s="33">
        <f t="shared" si="1"/>
        <v>-600</v>
      </c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45"/>
    </row>
    <row r="44" spans="1:166" ht="19.5" customHeight="1" x14ac:dyDescent="0.2">
      <c r="A44" s="107" t="s">
        <v>177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8"/>
      <c r="AN44" s="56"/>
      <c r="AO44" s="57"/>
      <c r="AP44" s="57"/>
      <c r="AQ44" s="57"/>
      <c r="AR44" s="57"/>
      <c r="AS44" s="57"/>
      <c r="AT44" s="57" t="s">
        <v>178</v>
      </c>
      <c r="AU44" s="57"/>
      <c r="AV44" s="57"/>
      <c r="AW44" s="57"/>
      <c r="AX44" s="57"/>
      <c r="AY44" s="57"/>
      <c r="AZ44" s="57"/>
      <c r="BA44" s="57"/>
      <c r="BB44" s="57"/>
      <c r="BC44" s="58"/>
      <c r="BD44" s="50"/>
      <c r="BE44" s="50"/>
      <c r="BF44" s="50"/>
      <c r="BG44" s="50"/>
      <c r="BH44" s="50"/>
      <c r="BI44" s="51"/>
      <c r="BJ44" s="33">
        <v>165000</v>
      </c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>
        <v>165000</v>
      </c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0">
        <f t="shared" si="0"/>
        <v>165000</v>
      </c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2"/>
      <c r="ET44" s="33">
        <f t="shared" si="1"/>
        <v>0</v>
      </c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45"/>
    </row>
    <row r="45" spans="1:166" ht="19.5" customHeight="1" x14ac:dyDescent="0.2">
      <c r="A45" s="107" t="s">
        <v>151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8"/>
      <c r="AN45" s="56"/>
      <c r="AO45" s="57"/>
      <c r="AP45" s="57"/>
      <c r="AQ45" s="57"/>
      <c r="AR45" s="57"/>
      <c r="AS45" s="57"/>
      <c r="AT45" s="57" t="s">
        <v>179</v>
      </c>
      <c r="AU45" s="57"/>
      <c r="AV45" s="57"/>
      <c r="AW45" s="57"/>
      <c r="AX45" s="57"/>
      <c r="AY45" s="57"/>
      <c r="AZ45" s="57"/>
      <c r="BA45" s="57"/>
      <c r="BB45" s="57"/>
      <c r="BC45" s="58"/>
      <c r="BD45" s="50"/>
      <c r="BE45" s="50"/>
      <c r="BF45" s="50"/>
      <c r="BG45" s="50"/>
      <c r="BH45" s="50"/>
      <c r="BI45" s="51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>
        <v>26949</v>
      </c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0">
        <f t="shared" si="0"/>
        <v>26949</v>
      </c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2"/>
      <c r="ET45" s="33">
        <f t="shared" si="1"/>
        <v>-26949</v>
      </c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45"/>
    </row>
    <row r="46" spans="1:166" ht="19.5" customHeight="1" x14ac:dyDescent="0.2">
      <c r="A46" s="107" t="s">
        <v>180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8"/>
      <c r="AN46" s="56"/>
      <c r="AO46" s="57"/>
      <c r="AP46" s="57"/>
      <c r="AQ46" s="57"/>
      <c r="AR46" s="57"/>
      <c r="AS46" s="57"/>
      <c r="AT46" s="57" t="s">
        <v>181</v>
      </c>
      <c r="AU46" s="57"/>
      <c r="AV46" s="57"/>
      <c r="AW46" s="57"/>
      <c r="AX46" s="57"/>
      <c r="AY46" s="57"/>
      <c r="AZ46" s="57"/>
      <c r="BA46" s="57"/>
      <c r="BB46" s="57"/>
      <c r="BC46" s="58"/>
      <c r="BD46" s="50"/>
      <c r="BE46" s="50"/>
      <c r="BF46" s="50"/>
      <c r="BG46" s="50"/>
      <c r="BH46" s="50"/>
      <c r="BI46" s="51"/>
      <c r="BJ46" s="33">
        <v>1422400</v>
      </c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>
        <v>1395451</v>
      </c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0">
        <f t="shared" si="0"/>
        <v>1395451</v>
      </c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2"/>
      <c r="ET46" s="33">
        <f t="shared" si="1"/>
        <v>26949</v>
      </c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45"/>
    </row>
    <row r="47" spans="1:166" ht="19.5" customHeight="1" x14ac:dyDescent="0.2">
      <c r="A47" s="107" t="s">
        <v>151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8"/>
      <c r="AN47" s="56"/>
      <c r="AO47" s="57"/>
      <c r="AP47" s="57"/>
      <c r="AQ47" s="57"/>
      <c r="AR47" s="57"/>
      <c r="AS47" s="57"/>
      <c r="AT47" s="57" t="s">
        <v>182</v>
      </c>
      <c r="AU47" s="57"/>
      <c r="AV47" s="57"/>
      <c r="AW47" s="57"/>
      <c r="AX47" s="57"/>
      <c r="AY47" s="57"/>
      <c r="AZ47" s="57"/>
      <c r="BA47" s="57"/>
      <c r="BB47" s="57"/>
      <c r="BC47" s="58"/>
      <c r="BD47" s="50"/>
      <c r="BE47" s="50"/>
      <c r="BF47" s="50"/>
      <c r="BG47" s="50"/>
      <c r="BH47" s="50"/>
      <c r="BI47" s="51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>
        <v>12500</v>
      </c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0">
        <f t="shared" si="0"/>
        <v>12500</v>
      </c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 s="32"/>
      <c r="ET47" s="33">
        <f t="shared" si="1"/>
        <v>-12500</v>
      </c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45"/>
    </row>
    <row r="48" spans="1:166" ht="19.5" customHeight="1" x14ac:dyDescent="0.2">
      <c r="A48" s="107" t="s">
        <v>180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8"/>
      <c r="AN48" s="56"/>
      <c r="AO48" s="57"/>
      <c r="AP48" s="57"/>
      <c r="AQ48" s="57"/>
      <c r="AR48" s="57"/>
      <c r="AS48" s="57"/>
      <c r="AT48" s="57" t="s">
        <v>183</v>
      </c>
      <c r="AU48" s="57"/>
      <c r="AV48" s="57"/>
      <c r="AW48" s="57"/>
      <c r="AX48" s="57"/>
      <c r="AY48" s="57"/>
      <c r="AZ48" s="57"/>
      <c r="BA48" s="57"/>
      <c r="BB48" s="57"/>
      <c r="BC48" s="58"/>
      <c r="BD48" s="50"/>
      <c r="BE48" s="50"/>
      <c r="BF48" s="50"/>
      <c r="BG48" s="50"/>
      <c r="BH48" s="50"/>
      <c r="BI48" s="51"/>
      <c r="BJ48" s="33">
        <v>139100</v>
      </c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>
        <v>126600</v>
      </c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0">
        <f t="shared" si="0"/>
        <v>126600</v>
      </c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2"/>
      <c r="ET48" s="33">
        <f t="shared" si="1"/>
        <v>12500</v>
      </c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45"/>
    </row>
    <row r="49" spans="1:166" ht="19.5" customHeight="1" x14ac:dyDescent="0.2">
      <c r="A49" s="107" t="s">
        <v>180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8"/>
      <c r="AN49" s="56"/>
      <c r="AO49" s="57"/>
      <c r="AP49" s="57"/>
      <c r="AQ49" s="57"/>
      <c r="AR49" s="57"/>
      <c r="AS49" s="57"/>
      <c r="AT49" s="57" t="s">
        <v>184</v>
      </c>
      <c r="AU49" s="57"/>
      <c r="AV49" s="57"/>
      <c r="AW49" s="57"/>
      <c r="AX49" s="57"/>
      <c r="AY49" s="57"/>
      <c r="AZ49" s="57"/>
      <c r="BA49" s="57"/>
      <c r="BB49" s="57"/>
      <c r="BC49" s="58"/>
      <c r="BD49" s="50"/>
      <c r="BE49" s="50"/>
      <c r="BF49" s="50"/>
      <c r="BG49" s="50"/>
      <c r="BH49" s="50"/>
      <c r="BI49" s="51"/>
      <c r="BJ49" s="33">
        <v>300</v>
      </c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>
        <v>300</v>
      </c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0">
        <f t="shared" si="0"/>
        <v>300</v>
      </c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2"/>
      <c r="ET49" s="33">
        <f t="shared" si="1"/>
        <v>0</v>
      </c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45"/>
    </row>
    <row r="50" spans="1:166" ht="19.5" customHeight="1" x14ac:dyDescent="0.2">
      <c r="A50" s="107" t="s">
        <v>180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8"/>
      <c r="AN50" s="56"/>
      <c r="AO50" s="57"/>
      <c r="AP50" s="57"/>
      <c r="AQ50" s="57"/>
      <c r="AR50" s="57"/>
      <c r="AS50" s="57"/>
      <c r="AT50" s="57" t="s">
        <v>185</v>
      </c>
      <c r="AU50" s="57"/>
      <c r="AV50" s="57"/>
      <c r="AW50" s="57"/>
      <c r="AX50" s="57"/>
      <c r="AY50" s="57"/>
      <c r="AZ50" s="57"/>
      <c r="BA50" s="57"/>
      <c r="BB50" s="57"/>
      <c r="BC50" s="58"/>
      <c r="BD50" s="50"/>
      <c r="BE50" s="50"/>
      <c r="BF50" s="50"/>
      <c r="BG50" s="50"/>
      <c r="BH50" s="50"/>
      <c r="BI50" s="51"/>
      <c r="BJ50" s="33">
        <v>73400</v>
      </c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>
        <v>73400</v>
      </c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0">
        <f t="shared" si="0"/>
        <v>73400</v>
      </c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2"/>
      <c r="ET50" s="33">
        <f t="shared" si="1"/>
        <v>0</v>
      </c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45"/>
    </row>
    <row r="51" spans="1:166" ht="19.5" customHeight="1" x14ac:dyDescent="0.2">
      <c r="A51" s="107" t="s">
        <v>151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8"/>
      <c r="AN51" s="56"/>
      <c r="AO51" s="57"/>
      <c r="AP51" s="57"/>
      <c r="AQ51" s="57"/>
      <c r="AR51" s="57"/>
      <c r="AS51" s="57"/>
      <c r="AT51" s="57" t="s">
        <v>186</v>
      </c>
      <c r="AU51" s="57"/>
      <c r="AV51" s="57"/>
      <c r="AW51" s="57"/>
      <c r="AX51" s="57"/>
      <c r="AY51" s="57"/>
      <c r="AZ51" s="57"/>
      <c r="BA51" s="57"/>
      <c r="BB51" s="57"/>
      <c r="BC51" s="58"/>
      <c r="BD51" s="50"/>
      <c r="BE51" s="50"/>
      <c r="BF51" s="50"/>
      <c r="BG51" s="50"/>
      <c r="BH51" s="50"/>
      <c r="BI51" s="51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>
        <v>445687.5</v>
      </c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0">
        <f t="shared" si="0"/>
        <v>445687.5</v>
      </c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2"/>
      <c r="ET51" s="33">
        <f t="shared" si="1"/>
        <v>-445687.5</v>
      </c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45"/>
    </row>
    <row r="52" spans="1:166" ht="19.5" customHeight="1" x14ac:dyDescent="0.2">
      <c r="A52" s="107" t="s">
        <v>180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8"/>
      <c r="AN52" s="56"/>
      <c r="AO52" s="57"/>
      <c r="AP52" s="57"/>
      <c r="AQ52" s="57"/>
      <c r="AR52" s="57"/>
      <c r="AS52" s="57"/>
      <c r="AT52" s="57" t="s">
        <v>187</v>
      </c>
      <c r="AU52" s="57"/>
      <c r="AV52" s="57"/>
      <c r="AW52" s="57"/>
      <c r="AX52" s="57"/>
      <c r="AY52" s="57"/>
      <c r="AZ52" s="57"/>
      <c r="BA52" s="57"/>
      <c r="BB52" s="57"/>
      <c r="BC52" s="58"/>
      <c r="BD52" s="50"/>
      <c r="BE52" s="50"/>
      <c r="BF52" s="50"/>
      <c r="BG52" s="50"/>
      <c r="BH52" s="50"/>
      <c r="BI52" s="51"/>
      <c r="BJ52" s="33">
        <v>2204822.5</v>
      </c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>
        <v>1759135</v>
      </c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0">
        <f t="shared" si="0"/>
        <v>1759135</v>
      </c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2"/>
      <c r="ET52" s="33">
        <f t="shared" si="1"/>
        <v>445687.5</v>
      </c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45"/>
    </row>
    <row r="53" spans="1:166" ht="1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</row>
    <row r="54" spans="1:166" ht="1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</row>
    <row r="55" spans="1:166" ht="1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</row>
    <row r="56" spans="1:166" ht="1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</row>
    <row r="57" spans="1:166" ht="1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</row>
    <row r="58" spans="1:166" ht="1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</row>
    <row r="59" spans="1:166" ht="1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</row>
    <row r="60" spans="1:166" ht="1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</row>
    <row r="61" spans="1:166" ht="1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</row>
    <row r="62" spans="1:166" ht="12.75" customHeight="1" x14ac:dyDescent="0.2">
      <c r="BT62" s="13" t="s">
        <v>4</v>
      </c>
      <c r="FJ62" s="9" t="s">
        <v>188</v>
      </c>
    </row>
    <row r="63" spans="1:166" ht="12.75" customHeight="1" x14ac:dyDescent="0.2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  <c r="EO63" s="82"/>
      <c r="EP63" s="82"/>
      <c r="EQ63" s="82"/>
      <c r="ER63" s="82"/>
      <c r="ES63" s="82"/>
      <c r="ET63" s="82"/>
      <c r="EU63" s="82"/>
      <c r="EV63" s="82"/>
      <c r="EW63" s="82"/>
      <c r="EX63" s="82"/>
      <c r="EY63" s="82"/>
      <c r="EZ63" s="82"/>
      <c r="FA63" s="82"/>
      <c r="FB63" s="82"/>
      <c r="FC63" s="82"/>
      <c r="FD63" s="82"/>
      <c r="FE63" s="82"/>
      <c r="FF63" s="82"/>
      <c r="FG63" s="82"/>
      <c r="FH63" s="82"/>
      <c r="FI63" s="82"/>
      <c r="FJ63" s="82"/>
    </row>
    <row r="64" spans="1:166" ht="24" customHeight="1" x14ac:dyDescent="0.2">
      <c r="A64" s="76" t="s">
        <v>5</v>
      </c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7"/>
      <c r="AK64" s="80" t="s">
        <v>143</v>
      </c>
      <c r="AL64" s="76"/>
      <c r="AM64" s="76"/>
      <c r="AN64" s="76"/>
      <c r="AO64" s="76"/>
      <c r="AP64" s="77"/>
      <c r="AQ64" s="80" t="s">
        <v>189</v>
      </c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7"/>
      <c r="BC64" s="80" t="s">
        <v>190</v>
      </c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7"/>
      <c r="BU64" s="80" t="s">
        <v>191</v>
      </c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7"/>
      <c r="CH64" s="97" t="s">
        <v>146</v>
      </c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98"/>
      <c r="EE64" s="98"/>
      <c r="EF64" s="98"/>
      <c r="EG64" s="98"/>
      <c r="EH64" s="98"/>
      <c r="EI64" s="98"/>
      <c r="EJ64" s="99"/>
      <c r="EK64" s="97" t="s">
        <v>192</v>
      </c>
      <c r="EL64" s="98"/>
      <c r="EM64" s="98"/>
      <c r="EN64" s="98"/>
      <c r="EO64" s="98"/>
      <c r="EP64" s="98"/>
      <c r="EQ64" s="98"/>
      <c r="ER64" s="98"/>
      <c r="ES64" s="98"/>
      <c r="ET64" s="98"/>
      <c r="EU64" s="98"/>
      <c r="EV64" s="98"/>
      <c r="EW64" s="98"/>
      <c r="EX64" s="98"/>
      <c r="EY64" s="98"/>
      <c r="EZ64" s="98"/>
      <c r="FA64" s="98"/>
      <c r="FB64" s="98"/>
      <c r="FC64" s="98"/>
      <c r="FD64" s="98"/>
      <c r="FE64" s="98"/>
      <c r="FF64" s="98"/>
      <c r="FG64" s="98"/>
      <c r="FH64" s="98"/>
      <c r="FI64" s="98"/>
      <c r="FJ64" s="110"/>
    </row>
    <row r="65" spans="1:166" ht="78.75" customHeight="1" x14ac:dyDescent="0.2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9"/>
      <c r="AK65" s="81"/>
      <c r="AL65" s="78"/>
      <c r="AM65" s="78"/>
      <c r="AN65" s="78"/>
      <c r="AO65" s="78"/>
      <c r="AP65" s="79"/>
      <c r="AQ65" s="81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9"/>
      <c r="BC65" s="81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9"/>
      <c r="BU65" s="81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9"/>
      <c r="CH65" s="98" t="s">
        <v>193</v>
      </c>
      <c r="CI65" s="98"/>
      <c r="CJ65" s="98"/>
      <c r="CK65" s="98"/>
      <c r="CL65" s="98"/>
      <c r="CM65" s="98"/>
      <c r="CN65" s="98"/>
      <c r="CO65" s="98"/>
      <c r="CP65" s="98"/>
      <c r="CQ65" s="98"/>
      <c r="CR65" s="98"/>
      <c r="CS65" s="98"/>
      <c r="CT65" s="98"/>
      <c r="CU65" s="98"/>
      <c r="CV65" s="98"/>
      <c r="CW65" s="99"/>
      <c r="CX65" s="97" t="s">
        <v>15</v>
      </c>
      <c r="CY65" s="98"/>
      <c r="CZ65" s="98"/>
      <c r="DA65" s="98"/>
      <c r="DB65" s="98"/>
      <c r="DC65" s="98"/>
      <c r="DD65" s="98"/>
      <c r="DE65" s="98"/>
      <c r="DF65" s="98"/>
      <c r="DG65" s="98"/>
      <c r="DH65" s="98"/>
      <c r="DI65" s="98"/>
      <c r="DJ65" s="99"/>
      <c r="DK65" s="97" t="s">
        <v>16</v>
      </c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9"/>
      <c r="DX65" s="97" t="s">
        <v>17</v>
      </c>
      <c r="DY65" s="98"/>
      <c r="DZ65" s="98"/>
      <c r="EA65" s="98"/>
      <c r="EB65" s="98"/>
      <c r="EC65" s="98"/>
      <c r="ED65" s="98"/>
      <c r="EE65" s="98"/>
      <c r="EF65" s="98"/>
      <c r="EG65" s="98"/>
      <c r="EH65" s="98"/>
      <c r="EI65" s="98"/>
      <c r="EJ65" s="99"/>
      <c r="EK65" s="81" t="s">
        <v>194</v>
      </c>
      <c r="EL65" s="78"/>
      <c r="EM65" s="78"/>
      <c r="EN65" s="78"/>
      <c r="EO65" s="78"/>
      <c r="EP65" s="78"/>
      <c r="EQ65" s="78"/>
      <c r="ER65" s="78"/>
      <c r="ES65" s="78"/>
      <c r="ET65" s="78"/>
      <c r="EU65" s="78"/>
      <c r="EV65" s="78"/>
      <c r="EW65" s="79"/>
      <c r="EX65" s="97" t="s">
        <v>195</v>
      </c>
      <c r="EY65" s="98"/>
      <c r="EZ65" s="98"/>
      <c r="FA65" s="98"/>
      <c r="FB65" s="98"/>
      <c r="FC65" s="98"/>
      <c r="FD65" s="98"/>
      <c r="FE65" s="98"/>
      <c r="FF65" s="98"/>
      <c r="FG65" s="98"/>
      <c r="FH65" s="98"/>
      <c r="FI65" s="98"/>
      <c r="FJ65" s="110"/>
    </row>
    <row r="66" spans="1:166" ht="14.25" customHeight="1" x14ac:dyDescent="0.2">
      <c r="A66" s="90">
        <v>1</v>
      </c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1"/>
      <c r="AK66" s="92">
        <v>2</v>
      </c>
      <c r="AL66" s="93"/>
      <c r="AM66" s="93"/>
      <c r="AN66" s="93"/>
      <c r="AO66" s="93"/>
      <c r="AP66" s="94"/>
      <c r="AQ66" s="92">
        <v>3</v>
      </c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4"/>
      <c r="BC66" s="92">
        <v>4</v>
      </c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3"/>
      <c r="BO66" s="93"/>
      <c r="BP66" s="93"/>
      <c r="BQ66" s="93"/>
      <c r="BR66" s="93"/>
      <c r="BS66" s="93"/>
      <c r="BT66" s="94"/>
      <c r="BU66" s="92">
        <v>5</v>
      </c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4"/>
      <c r="CH66" s="92">
        <v>6</v>
      </c>
      <c r="CI66" s="93"/>
      <c r="CJ66" s="93"/>
      <c r="CK66" s="93"/>
      <c r="CL66" s="93"/>
      <c r="CM66" s="93"/>
      <c r="CN66" s="93"/>
      <c r="CO66" s="93"/>
      <c r="CP66" s="93"/>
      <c r="CQ66" s="93"/>
      <c r="CR66" s="93"/>
      <c r="CS66" s="93"/>
      <c r="CT66" s="93"/>
      <c r="CU66" s="93"/>
      <c r="CV66" s="93"/>
      <c r="CW66" s="94"/>
      <c r="CX66" s="92">
        <v>7</v>
      </c>
      <c r="CY66" s="93"/>
      <c r="CZ66" s="93"/>
      <c r="DA66" s="93"/>
      <c r="DB66" s="93"/>
      <c r="DC66" s="93"/>
      <c r="DD66" s="93"/>
      <c r="DE66" s="93"/>
      <c r="DF66" s="93"/>
      <c r="DG66" s="93"/>
      <c r="DH66" s="93"/>
      <c r="DI66" s="93"/>
      <c r="DJ66" s="94"/>
      <c r="DK66" s="92">
        <v>8</v>
      </c>
      <c r="DL66" s="93"/>
      <c r="DM66" s="93"/>
      <c r="DN66" s="93"/>
      <c r="DO66" s="93"/>
      <c r="DP66" s="93"/>
      <c r="DQ66" s="93"/>
      <c r="DR66" s="93"/>
      <c r="DS66" s="93"/>
      <c r="DT66" s="93"/>
      <c r="DU66" s="93"/>
      <c r="DV66" s="93"/>
      <c r="DW66" s="94"/>
      <c r="DX66" s="92">
        <v>9</v>
      </c>
      <c r="DY66" s="93"/>
      <c r="DZ66" s="93"/>
      <c r="EA66" s="93"/>
      <c r="EB66" s="93"/>
      <c r="EC66" s="93"/>
      <c r="ED66" s="93"/>
      <c r="EE66" s="93"/>
      <c r="EF66" s="93"/>
      <c r="EG66" s="93"/>
      <c r="EH66" s="93"/>
      <c r="EI66" s="93"/>
      <c r="EJ66" s="94"/>
      <c r="EK66" s="92">
        <v>10</v>
      </c>
      <c r="EL66" s="93"/>
      <c r="EM66" s="93"/>
      <c r="EN66" s="93"/>
      <c r="EO66" s="93"/>
      <c r="EP66" s="93"/>
      <c r="EQ66" s="93"/>
      <c r="ER66" s="93"/>
      <c r="ES66" s="93"/>
      <c r="ET66" s="93"/>
      <c r="EU66" s="93"/>
      <c r="EV66" s="93"/>
      <c r="EW66" s="93"/>
      <c r="EX66" s="105">
        <v>11</v>
      </c>
      <c r="EY66" s="95"/>
      <c r="EZ66" s="95"/>
      <c r="FA66" s="95"/>
      <c r="FB66" s="95"/>
      <c r="FC66" s="95"/>
      <c r="FD66" s="95"/>
      <c r="FE66" s="95"/>
      <c r="FF66" s="95"/>
      <c r="FG66" s="95"/>
      <c r="FH66" s="95"/>
      <c r="FI66" s="95"/>
      <c r="FJ66" s="106"/>
    </row>
    <row r="67" spans="1:166" ht="15" customHeight="1" x14ac:dyDescent="0.2">
      <c r="A67" s="109" t="s">
        <v>33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85" t="s">
        <v>34</v>
      </c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74">
        <v>4472849.59</v>
      </c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>
        <v>4472849.59</v>
      </c>
      <c r="BV67" s="74"/>
      <c r="BW67" s="74"/>
      <c r="BX67" s="74"/>
      <c r="BY67" s="74"/>
      <c r="BZ67" s="74"/>
      <c r="CA67" s="74"/>
      <c r="CB67" s="74"/>
      <c r="CC67" s="74"/>
      <c r="CD67" s="74"/>
      <c r="CE67" s="74"/>
      <c r="CF67" s="74"/>
      <c r="CG67" s="74"/>
      <c r="CH67" s="74">
        <v>4471876.8899999997</v>
      </c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>
        <f t="shared" ref="DX67:DX98" si="2">CH67+CX67+DK67</f>
        <v>4471876.8899999997</v>
      </c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>
        <f t="shared" ref="EK67:EK98" si="3">BC67-DX67</f>
        <v>972.70000000018626</v>
      </c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>
        <f t="shared" ref="EX67:EX98" si="4">BU67-DX67</f>
        <v>972.70000000018626</v>
      </c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5"/>
    </row>
    <row r="68" spans="1:166" ht="15" customHeight="1" x14ac:dyDescent="0.2">
      <c r="A68" s="47" t="s">
        <v>150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56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33">
        <v>4472849.59</v>
      </c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>
        <v>4472849.59</v>
      </c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>
        <v>4471876.8899999997</v>
      </c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>
        <f t="shared" si="2"/>
        <v>4471876.8899999997</v>
      </c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>
        <f t="shared" si="3"/>
        <v>972.70000000018626</v>
      </c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>
        <f t="shared" si="4"/>
        <v>972.70000000018626</v>
      </c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45"/>
    </row>
    <row r="69" spans="1:166" ht="19.5" customHeight="1" x14ac:dyDescent="0.2">
      <c r="A69" s="107" t="s">
        <v>196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8"/>
      <c r="AK69" s="56"/>
      <c r="AL69" s="57"/>
      <c r="AM69" s="57"/>
      <c r="AN69" s="57"/>
      <c r="AO69" s="57"/>
      <c r="AP69" s="57"/>
      <c r="AQ69" s="57" t="s">
        <v>36</v>
      </c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33">
        <v>10469.1</v>
      </c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>
        <v>10469.1</v>
      </c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>
        <v>10393.370000000001</v>
      </c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>
        <f t="shared" si="2"/>
        <v>10393.370000000001</v>
      </c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>
        <f t="shared" si="3"/>
        <v>75.729999999999563</v>
      </c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>
        <f t="shared" si="4"/>
        <v>75.729999999999563</v>
      </c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45"/>
    </row>
    <row r="70" spans="1:166" ht="19.5" customHeight="1" x14ac:dyDescent="0.2">
      <c r="A70" s="107" t="s">
        <v>196</v>
      </c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8"/>
      <c r="AK70" s="56"/>
      <c r="AL70" s="57"/>
      <c r="AM70" s="57"/>
      <c r="AN70" s="57"/>
      <c r="AO70" s="57"/>
      <c r="AP70" s="57"/>
      <c r="AQ70" s="57" t="s">
        <v>37</v>
      </c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33">
        <v>183198</v>
      </c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>
        <v>183198</v>
      </c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>
        <v>183198</v>
      </c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>
        <f t="shared" si="2"/>
        <v>183198</v>
      </c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>
        <f t="shared" si="3"/>
        <v>0</v>
      </c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>
        <f t="shared" si="4"/>
        <v>0</v>
      </c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45"/>
    </row>
    <row r="71" spans="1:166" ht="19.5" customHeight="1" x14ac:dyDescent="0.2">
      <c r="A71" s="107" t="s">
        <v>196</v>
      </c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8"/>
      <c r="AK71" s="56"/>
      <c r="AL71" s="57"/>
      <c r="AM71" s="57"/>
      <c r="AN71" s="57"/>
      <c r="AO71" s="57"/>
      <c r="AP71" s="57"/>
      <c r="AQ71" s="57" t="s">
        <v>38</v>
      </c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33">
        <v>281404</v>
      </c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>
        <v>281404</v>
      </c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>
        <v>281403.95</v>
      </c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>
        <f t="shared" si="2"/>
        <v>281403.95</v>
      </c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>
        <f t="shared" si="3"/>
        <v>4.9999999988358468E-2</v>
      </c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>
        <f t="shared" si="4"/>
        <v>4.9999999988358468E-2</v>
      </c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45"/>
    </row>
    <row r="72" spans="1:166" ht="19.5" customHeight="1" x14ac:dyDescent="0.2">
      <c r="A72" s="107" t="s">
        <v>197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8"/>
      <c r="AK72" s="56"/>
      <c r="AL72" s="57"/>
      <c r="AM72" s="57"/>
      <c r="AN72" s="57"/>
      <c r="AO72" s="57"/>
      <c r="AP72" s="57"/>
      <c r="AQ72" s="57" t="s">
        <v>39</v>
      </c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33">
        <v>55325</v>
      </c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>
        <v>55325</v>
      </c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>
        <v>55325</v>
      </c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>
        <f t="shared" si="2"/>
        <v>55325</v>
      </c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>
        <f t="shared" si="3"/>
        <v>0</v>
      </c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>
        <f t="shared" si="4"/>
        <v>0</v>
      </c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45"/>
    </row>
    <row r="73" spans="1:166" ht="19.5" customHeight="1" x14ac:dyDescent="0.2">
      <c r="A73" s="107" t="s">
        <v>197</v>
      </c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8"/>
      <c r="AK73" s="56"/>
      <c r="AL73" s="57"/>
      <c r="AM73" s="57"/>
      <c r="AN73" s="57"/>
      <c r="AO73" s="57"/>
      <c r="AP73" s="57"/>
      <c r="AQ73" s="57" t="s">
        <v>40</v>
      </c>
      <c r="AR73" s="57"/>
      <c r="AS73" s="57"/>
      <c r="AT73" s="57"/>
      <c r="AU73" s="57"/>
      <c r="AV73" s="57"/>
      <c r="AW73" s="57"/>
      <c r="AX73" s="57"/>
      <c r="AY73" s="57"/>
      <c r="AZ73" s="57"/>
      <c r="BA73" s="57"/>
      <c r="BB73" s="57"/>
      <c r="BC73" s="33">
        <v>72602</v>
      </c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>
        <v>72602</v>
      </c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>
        <v>72576.759999999995</v>
      </c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>
        <f t="shared" si="2"/>
        <v>72576.759999999995</v>
      </c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>
        <f t="shared" si="3"/>
        <v>25.240000000005239</v>
      </c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>
        <f t="shared" si="4"/>
        <v>25.240000000005239</v>
      </c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45"/>
    </row>
    <row r="74" spans="1:166" ht="19.5" customHeight="1" x14ac:dyDescent="0.2">
      <c r="A74" s="107" t="s">
        <v>196</v>
      </c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8"/>
      <c r="AK74" s="56"/>
      <c r="AL74" s="57"/>
      <c r="AM74" s="57"/>
      <c r="AN74" s="57"/>
      <c r="AO74" s="57"/>
      <c r="AP74" s="57"/>
      <c r="AQ74" s="57" t="s">
        <v>41</v>
      </c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33">
        <v>8800</v>
      </c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>
        <v>8800</v>
      </c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>
        <v>8800</v>
      </c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>
        <f t="shared" si="2"/>
        <v>8800</v>
      </c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>
        <f t="shared" si="3"/>
        <v>0</v>
      </c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>
        <f t="shared" si="4"/>
        <v>0</v>
      </c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45"/>
    </row>
    <row r="75" spans="1:166" ht="19.5" customHeight="1" x14ac:dyDescent="0.2">
      <c r="A75" s="107" t="s">
        <v>196</v>
      </c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8"/>
      <c r="AK75" s="56"/>
      <c r="AL75" s="57"/>
      <c r="AM75" s="57"/>
      <c r="AN75" s="57"/>
      <c r="AO75" s="57"/>
      <c r="AP75" s="57"/>
      <c r="AQ75" s="57" t="s">
        <v>42</v>
      </c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33">
        <v>221580</v>
      </c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>
        <v>221580</v>
      </c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>
        <v>221580</v>
      </c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>
        <f t="shared" si="2"/>
        <v>221580</v>
      </c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>
        <f t="shared" si="3"/>
        <v>0</v>
      </c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>
        <f t="shared" si="4"/>
        <v>0</v>
      </c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45"/>
    </row>
    <row r="76" spans="1:166" ht="19.5" customHeight="1" x14ac:dyDescent="0.2">
      <c r="A76" s="107" t="s">
        <v>197</v>
      </c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8"/>
      <c r="AK76" s="56"/>
      <c r="AL76" s="57"/>
      <c r="AM76" s="57"/>
      <c r="AN76" s="57"/>
      <c r="AO76" s="57"/>
      <c r="AP76" s="57"/>
      <c r="AQ76" s="57" t="s">
        <v>43</v>
      </c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33">
        <v>1560</v>
      </c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>
        <v>1560</v>
      </c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>
        <v>1560</v>
      </c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>
        <f t="shared" si="2"/>
        <v>1560</v>
      </c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>
        <f t="shared" si="3"/>
        <v>0</v>
      </c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>
        <f t="shared" si="4"/>
        <v>0</v>
      </c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45"/>
    </row>
    <row r="77" spans="1:166" ht="19.5" customHeight="1" x14ac:dyDescent="0.2">
      <c r="A77" s="107" t="s">
        <v>197</v>
      </c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8"/>
      <c r="AK77" s="56"/>
      <c r="AL77" s="57"/>
      <c r="AM77" s="57"/>
      <c r="AN77" s="57"/>
      <c r="AO77" s="57"/>
      <c r="AP77" s="57"/>
      <c r="AQ77" s="57" t="s">
        <v>44</v>
      </c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33">
        <v>79494</v>
      </c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>
        <v>79494</v>
      </c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>
        <v>79407.350000000006</v>
      </c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>
        <f t="shared" si="2"/>
        <v>79407.350000000006</v>
      </c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>
        <f t="shared" si="3"/>
        <v>86.649999999994179</v>
      </c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>
        <f t="shared" si="4"/>
        <v>86.649999999994179</v>
      </c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45"/>
    </row>
    <row r="78" spans="1:166" ht="19.5" customHeight="1" x14ac:dyDescent="0.2">
      <c r="A78" s="107" t="s">
        <v>198</v>
      </c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8"/>
      <c r="AK78" s="56"/>
      <c r="AL78" s="57"/>
      <c r="AM78" s="57"/>
      <c r="AN78" s="57"/>
      <c r="AO78" s="57"/>
      <c r="AP78" s="57"/>
      <c r="AQ78" s="57" t="s">
        <v>45</v>
      </c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33">
        <v>34300</v>
      </c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>
        <v>34300</v>
      </c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>
        <v>34250.400000000001</v>
      </c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>
        <f t="shared" si="2"/>
        <v>34250.400000000001</v>
      </c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>
        <f t="shared" si="3"/>
        <v>49.599999999998545</v>
      </c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>
        <f t="shared" si="4"/>
        <v>49.599999999998545</v>
      </c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45"/>
    </row>
    <row r="79" spans="1:166" ht="19.5" customHeight="1" x14ac:dyDescent="0.2">
      <c r="A79" s="107" t="s">
        <v>198</v>
      </c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8"/>
      <c r="AK79" s="56"/>
      <c r="AL79" s="57"/>
      <c r="AM79" s="57"/>
      <c r="AN79" s="57"/>
      <c r="AO79" s="57"/>
      <c r="AP79" s="57"/>
      <c r="AQ79" s="57" t="s">
        <v>46</v>
      </c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33">
        <v>7000</v>
      </c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>
        <v>7000</v>
      </c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>
        <v>7000</v>
      </c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>
        <f t="shared" si="2"/>
        <v>7000</v>
      </c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>
        <f t="shared" si="3"/>
        <v>0</v>
      </c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>
        <f t="shared" si="4"/>
        <v>0</v>
      </c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45"/>
    </row>
    <row r="80" spans="1:166" ht="19.5" customHeight="1" x14ac:dyDescent="0.2">
      <c r="A80" s="107" t="s">
        <v>199</v>
      </c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8"/>
      <c r="AK80" s="56"/>
      <c r="AL80" s="57"/>
      <c r="AM80" s="57"/>
      <c r="AN80" s="57"/>
      <c r="AO80" s="57"/>
      <c r="AP80" s="57"/>
      <c r="AQ80" s="57" t="s">
        <v>47</v>
      </c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33">
        <v>708</v>
      </c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>
        <v>708</v>
      </c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>
        <f t="shared" si="2"/>
        <v>0</v>
      </c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>
        <f t="shared" si="3"/>
        <v>708</v>
      </c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>
        <f t="shared" si="4"/>
        <v>708</v>
      </c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45"/>
    </row>
    <row r="81" spans="1:166" ht="19.5" customHeight="1" x14ac:dyDescent="0.2">
      <c r="A81" s="107" t="s">
        <v>199</v>
      </c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8"/>
      <c r="AK81" s="56"/>
      <c r="AL81" s="57"/>
      <c r="AM81" s="57"/>
      <c r="AN81" s="57"/>
      <c r="AO81" s="57"/>
      <c r="AP81" s="57"/>
      <c r="AQ81" s="57" t="s">
        <v>48</v>
      </c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>
        <v>708</v>
      </c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>
        <f t="shared" si="2"/>
        <v>708</v>
      </c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>
        <f t="shared" si="3"/>
        <v>-708</v>
      </c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>
        <f t="shared" si="4"/>
        <v>-708</v>
      </c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45"/>
    </row>
    <row r="82" spans="1:166" ht="19.5" customHeight="1" x14ac:dyDescent="0.2">
      <c r="A82" s="107" t="s">
        <v>199</v>
      </c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8"/>
      <c r="AK82" s="56"/>
      <c r="AL82" s="57"/>
      <c r="AM82" s="57"/>
      <c r="AN82" s="57"/>
      <c r="AO82" s="57"/>
      <c r="AP82" s="57"/>
      <c r="AQ82" s="57" t="s">
        <v>49</v>
      </c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33">
        <v>5332</v>
      </c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>
        <v>5332</v>
      </c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>
        <v>5323.79</v>
      </c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>
        <f t="shared" si="2"/>
        <v>5323.79</v>
      </c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>
        <f t="shared" si="3"/>
        <v>8.2100000000000364</v>
      </c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>
        <f t="shared" si="4"/>
        <v>8.2100000000000364</v>
      </c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45"/>
    </row>
    <row r="83" spans="1:166" ht="19.5" customHeight="1" x14ac:dyDescent="0.2">
      <c r="A83" s="107" t="s">
        <v>200</v>
      </c>
      <c r="B83" s="107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8"/>
      <c r="AK83" s="56"/>
      <c r="AL83" s="57"/>
      <c r="AM83" s="57"/>
      <c r="AN83" s="57"/>
      <c r="AO83" s="57"/>
      <c r="AP83" s="57"/>
      <c r="AQ83" s="57" t="s">
        <v>50</v>
      </c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33">
        <v>3930</v>
      </c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>
        <v>3930</v>
      </c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>
        <v>3930</v>
      </c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>
        <f t="shared" si="2"/>
        <v>3930</v>
      </c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>
        <f t="shared" si="3"/>
        <v>0</v>
      </c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>
        <f t="shared" si="4"/>
        <v>0</v>
      </c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45"/>
    </row>
    <row r="84" spans="1:166" ht="19.5" customHeight="1" x14ac:dyDescent="0.2">
      <c r="A84" s="107" t="s">
        <v>200</v>
      </c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8"/>
      <c r="AK84" s="56"/>
      <c r="AL84" s="57"/>
      <c r="AM84" s="57"/>
      <c r="AN84" s="57"/>
      <c r="AO84" s="57"/>
      <c r="AP84" s="57"/>
      <c r="AQ84" s="57" t="s">
        <v>51</v>
      </c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>
        <v>5390.09</v>
      </c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>
        <f t="shared" si="2"/>
        <v>5390.09</v>
      </c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>
        <f t="shared" si="3"/>
        <v>-5390.09</v>
      </c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>
        <f t="shared" si="4"/>
        <v>-5390.09</v>
      </c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45"/>
    </row>
    <row r="85" spans="1:166" ht="19.5" customHeight="1" x14ac:dyDescent="0.2">
      <c r="A85" s="107" t="s">
        <v>200</v>
      </c>
      <c r="B85" s="107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8"/>
      <c r="AK85" s="56"/>
      <c r="AL85" s="57"/>
      <c r="AM85" s="57"/>
      <c r="AN85" s="57"/>
      <c r="AO85" s="57"/>
      <c r="AP85" s="57"/>
      <c r="AQ85" s="57" t="s">
        <v>52</v>
      </c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33">
        <v>5400</v>
      </c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>
        <v>5400</v>
      </c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>
        <f t="shared" si="2"/>
        <v>0</v>
      </c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>
        <f t="shared" si="3"/>
        <v>5400</v>
      </c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>
        <f t="shared" si="4"/>
        <v>5400</v>
      </c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45"/>
    </row>
    <row r="86" spans="1:166" ht="19.5" customHeight="1" x14ac:dyDescent="0.2">
      <c r="A86" s="107" t="s">
        <v>200</v>
      </c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8"/>
      <c r="AK86" s="56"/>
      <c r="AL86" s="57"/>
      <c r="AM86" s="57"/>
      <c r="AN86" s="57"/>
      <c r="AO86" s="57"/>
      <c r="AP86" s="57"/>
      <c r="AQ86" s="57" t="s">
        <v>53</v>
      </c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33">
        <v>12756.4</v>
      </c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>
        <v>12756.4</v>
      </c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>
        <v>12756.4</v>
      </c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>
        <f t="shared" si="2"/>
        <v>12756.4</v>
      </c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>
        <f t="shared" si="3"/>
        <v>0</v>
      </c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>
        <f t="shared" si="4"/>
        <v>0</v>
      </c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45"/>
    </row>
    <row r="87" spans="1:166" ht="19.5" customHeight="1" x14ac:dyDescent="0.2">
      <c r="A87" s="107" t="s">
        <v>196</v>
      </c>
      <c r="B87" s="107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8"/>
      <c r="AK87" s="56"/>
      <c r="AL87" s="57"/>
      <c r="AM87" s="57"/>
      <c r="AN87" s="57"/>
      <c r="AO87" s="57"/>
      <c r="AP87" s="57"/>
      <c r="AQ87" s="57" t="s">
        <v>54</v>
      </c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33">
        <v>140000</v>
      </c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>
        <v>140000</v>
      </c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>
        <v>139550.13</v>
      </c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>
        <f t="shared" si="2"/>
        <v>139550.13</v>
      </c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>
        <f t="shared" si="3"/>
        <v>449.86999999999534</v>
      </c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>
        <f t="shared" si="4"/>
        <v>449.86999999999534</v>
      </c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45"/>
    </row>
    <row r="88" spans="1:166" ht="19.5" customHeight="1" x14ac:dyDescent="0.2">
      <c r="A88" s="107" t="s">
        <v>197</v>
      </c>
      <c r="B88" s="107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8"/>
      <c r="AK88" s="56"/>
      <c r="AL88" s="57"/>
      <c r="AM88" s="57"/>
      <c r="AN88" s="57"/>
      <c r="AO88" s="57"/>
      <c r="AP88" s="57"/>
      <c r="AQ88" s="57" t="s">
        <v>55</v>
      </c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33">
        <v>40726</v>
      </c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>
        <v>40726</v>
      </c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>
        <v>40628.29</v>
      </c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>
        <f t="shared" si="2"/>
        <v>40628.29</v>
      </c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>
        <f t="shared" si="3"/>
        <v>97.709999999999127</v>
      </c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>
        <f t="shared" si="4"/>
        <v>97.709999999999127</v>
      </c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45"/>
    </row>
    <row r="89" spans="1:166" ht="19.5" customHeight="1" x14ac:dyDescent="0.2">
      <c r="A89" s="107" t="s">
        <v>197</v>
      </c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8"/>
      <c r="AK89" s="56"/>
      <c r="AL89" s="57"/>
      <c r="AM89" s="57"/>
      <c r="AN89" s="57"/>
      <c r="AO89" s="57"/>
      <c r="AP89" s="57"/>
      <c r="AQ89" s="57" t="s">
        <v>56</v>
      </c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33">
        <v>112.42</v>
      </c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>
        <v>112.42</v>
      </c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>
        <v>112.42</v>
      </c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>
        <f t="shared" si="2"/>
        <v>112.42</v>
      </c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>
        <f t="shared" si="3"/>
        <v>0</v>
      </c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>
        <f t="shared" si="4"/>
        <v>0</v>
      </c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45"/>
    </row>
    <row r="90" spans="1:166" ht="19.5" customHeight="1" x14ac:dyDescent="0.2">
      <c r="A90" s="107" t="s">
        <v>201</v>
      </c>
      <c r="B90" s="107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8"/>
      <c r="AK90" s="56"/>
      <c r="AL90" s="57"/>
      <c r="AM90" s="57"/>
      <c r="AN90" s="57"/>
      <c r="AO90" s="57"/>
      <c r="AP90" s="57"/>
      <c r="AQ90" s="57" t="s">
        <v>57</v>
      </c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33">
        <v>3968.78</v>
      </c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>
        <v>3968.78</v>
      </c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>
        <f t="shared" si="2"/>
        <v>0</v>
      </c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>
        <f t="shared" si="3"/>
        <v>3968.78</v>
      </c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>
        <f t="shared" si="4"/>
        <v>3968.78</v>
      </c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45"/>
    </row>
    <row r="91" spans="1:166" ht="19.5" customHeight="1" x14ac:dyDescent="0.2">
      <c r="A91" s="107" t="s">
        <v>201</v>
      </c>
      <c r="B91" s="107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8"/>
      <c r="AK91" s="56"/>
      <c r="AL91" s="57"/>
      <c r="AM91" s="57"/>
      <c r="AN91" s="57"/>
      <c r="AO91" s="57"/>
      <c r="AP91" s="57"/>
      <c r="AQ91" s="57" t="s">
        <v>58</v>
      </c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>
        <v>3968.78</v>
      </c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>
        <f t="shared" si="2"/>
        <v>3968.78</v>
      </c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>
        <f t="shared" si="3"/>
        <v>-3968.78</v>
      </c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>
        <f t="shared" si="4"/>
        <v>-3968.78</v>
      </c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45"/>
    </row>
    <row r="92" spans="1:166" ht="19.5" customHeight="1" x14ac:dyDescent="0.2">
      <c r="A92" s="107" t="s">
        <v>199</v>
      </c>
      <c r="B92" s="107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8"/>
      <c r="AK92" s="56"/>
      <c r="AL92" s="57"/>
      <c r="AM92" s="57"/>
      <c r="AN92" s="57"/>
      <c r="AO92" s="57"/>
      <c r="AP92" s="57"/>
      <c r="AQ92" s="57" t="s">
        <v>59</v>
      </c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33">
        <v>8491</v>
      </c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>
        <v>8491</v>
      </c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>
        <f t="shared" si="2"/>
        <v>0</v>
      </c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>
        <f t="shared" si="3"/>
        <v>8491</v>
      </c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>
        <f t="shared" si="4"/>
        <v>8491</v>
      </c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45"/>
    </row>
    <row r="93" spans="1:166" ht="19.5" customHeight="1" x14ac:dyDescent="0.2">
      <c r="A93" s="107" t="s">
        <v>199</v>
      </c>
      <c r="B93" s="10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8"/>
      <c r="AK93" s="56"/>
      <c r="AL93" s="57"/>
      <c r="AM93" s="57"/>
      <c r="AN93" s="57"/>
      <c r="AO93" s="57"/>
      <c r="AP93" s="57"/>
      <c r="AQ93" s="57" t="s">
        <v>60</v>
      </c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>
        <v>8491</v>
      </c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>
        <f t="shared" si="2"/>
        <v>8491</v>
      </c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>
        <f t="shared" si="3"/>
        <v>-8491</v>
      </c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>
        <f t="shared" si="4"/>
        <v>-8491</v>
      </c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45"/>
    </row>
    <row r="94" spans="1:166" ht="19.5" customHeight="1" x14ac:dyDescent="0.2">
      <c r="A94" s="107" t="s">
        <v>199</v>
      </c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8"/>
      <c r="AK94" s="56"/>
      <c r="AL94" s="57"/>
      <c r="AM94" s="57"/>
      <c r="AN94" s="57"/>
      <c r="AO94" s="57"/>
      <c r="AP94" s="57"/>
      <c r="AQ94" s="57" t="s">
        <v>61</v>
      </c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33">
        <v>3771.26</v>
      </c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>
        <v>3771.26</v>
      </c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>
        <f t="shared" si="2"/>
        <v>0</v>
      </c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>
        <f t="shared" si="3"/>
        <v>3771.26</v>
      </c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>
        <f t="shared" si="4"/>
        <v>3771.26</v>
      </c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45"/>
    </row>
    <row r="95" spans="1:166" ht="19.5" customHeight="1" x14ac:dyDescent="0.2">
      <c r="A95" s="107" t="s">
        <v>199</v>
      </c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8"/>
      <c r="AK95" s="56"/>
      <c r="AL95" s="57"/>
      <c r="AM95" s="57"/>
      <c r="AN95" s="57"/>
      <c r="AO95" s="57"/>
      <c r="AP95" s="57"/>
      <c r="AQ95" s="57" t="s">
        <v>62</v>
      </c>
      <c r="AR95" s="57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>
        <v>310.72000000000003</v>
      </c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>
        <f t="shared" si="2"/>
        <v>310.72000000000003</v>
      </c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>
        <f t="shared" si="3"/>
        <v>-310.72000000000003</v>
      </c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>
        <f t="shared" si="4"/>
        <v>-310.72000000000003</v>
      </c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45"/>
    </row>
    <row r="96" spans="1:166" ht="19.5" customHeight="1" x14ac:dyDescent="0.2">
      <c r="A96" s="107" t="s">
        <v>199</v>
      </c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8"/>
      <c r="AK96" s="56"/>
      <c r="AL96" s="57"/>
      <c r="AM96" s="57"/>
      <c r="AN96" s="57"/>
      <c r="AO96" s="57"/>
      <c r="AP96" s="57"/>
      <c r="AQ96" s="57" t="s">
        <v>63</v>
      </c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>
        <v>3460.54</v>
      </c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>
        <f t="shared" si="2"/>
        <v>3460.54</v>
      </c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>
        <f t="shared" si="3"/>
        <v>-3460.54</v>
      </c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>
        <f t="shared" si="4"/>
        <v>-3460.54</v>
      </c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45"/>
    </row>
    <row r="97" spans="1:166" ht="19.5" customHeight="1" x14ac:dyDescent="0.2">
      <c r="A97" s="107" t="s">
        <v>199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8"/>
      <c r="AK97" s="56"/>
      <c r="AL97" s="57"/>
      <c r="AM97" s="57"/>
      <c r="AN97" s="57"/>
      <c r="AO97" s="57"/>
      <c r="AP97" s="57"/>
      <c r="AQ97" s="57" t="s">
        <v>64</v>
      </c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33">
        <v>26084.46</v>
      </c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>
        <v>26084.46</v>
      </c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>
        <f t="shared" si="2"/>
        <v>0</v>
      </c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>
        <f t="shared" si="3"/>
        <v>26084.46</v>
      </c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>
        <f t="shared" si="4"/>
        <v>26084.46</v>
      </c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45"/>
    </row>
    <row r="98" spans="1:166" ht="19.5" customHeight="1" x14ac:dyDescent="0.2">
      <c r="A98" s="107" t="s">
        <v>199</v>
      </c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8"/>
      <c r="AK98" s="56"/>
      <c r="AL98" s="57"/>
      <c r="AM98" s="57"/>
      <c r="AN98" s="57"/>
      <c r="AO98" s="57"/>
      <c r="AP98" s="57"/>
      <c r="AQ98" s="57" t="s">
        <v>65</v>
      </c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>
        <v>5773.58</v>
      </c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>
        <f t="shared" si="2"/>
        <v>5773.58</v>
      </c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>
        <f t="shared" si="3"/>
        <v>-5773.58</v>
      </c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>
        <f t="shared" si="4"/>
        <v>-5773.58</v>
      </c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45"/>
    </row>
    <row r="99" spans="1:166" ht="19.5" customHeight="1" x14ac:dyDescent="0.2">
      <c r="A99" s="107" t="s">
        <v>199</v>
      </c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8"/>
      <c r="AK99" s="56"/>
      <c r="AL99" s="57"/>
      <c r="AM99" s="57"/>
      <c r="AN99" s="57"/>
      <c r="AO99" s="57"/>
      <c r="AP99" s="57"/>
      <c r="AQ99" s="57" t="s">
        <v>66</v>
      </c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>
        <v>15721.42</v>
      </c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>
        <f t="shared" ref="DX99:DX130" si="5">CH99+CX99+DK99</f>
        <v>15721.42</v>
      </c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>
        <f t="shared" ref="EK99:EK130" si="6">BC99-DX99</f>
        <v>-15721.42</v>
      </c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>
        <f t="shared" ref="EX99:EX130" si="7">BU99-DX99</f>
        <v>-15721.42</v>
      </c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45"/>
    </row>
    <row r="100" spans="1:166" ht="19.5" customHeight="1" x14ac:dyDescent="0.2">
      <c r="A100" s="107" t="s">
        <v>199</v>
      </c>
      <c r="B100" s="107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8"/>
      <c r="AK100" s="56"/>
      <c r="AL100" s="57"/>
      <c r="AM100" s="57"/>
      <c r="AN100" s="57"/>
      <c r="AO100" s="57"/>
      <c r="AP100" s="57"/>
      <c r="AQ100" s="57" t="s">
        <v>67</v>
      </c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>
        <v>4589.46</v>
      </c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>
        <f t="shared" si="5"/>
        <v>4589.46</v>
      </c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>
        <f t="shared" si="6"/>
        <v>-4589.46</v>
      </c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>
        <f t="shared" si="7"/>
        <v>-4589.46</v>
      </c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45"/>
    </row>
    <row r="101" spans="1:166" ht="19.5" customHeight="1" x14ac:dyDescent="0.2">
      <c r="A101" s="107" t="s">
        <v>199</v>
      </c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8"/>
      <c r="AK101" s="56"/>
      <c r="AL101" s="57"/>
      <c r="AM101" s="57"/>
      <c r="AN101" s="57"/>
      <c r="AO101" s="57"/>
      <c r="AP101" s="57"/>
      <c r="AQ101" s="57" t="s">
        <v>68</v>
      </c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33">
        <v>51397</v>
      </c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>
        <v>51397</v>
      </c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>
        <f t="shared" si="5"/>
        <v>0</v>
      </c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>
        <f t="shared" si="6"/>
        <v>51397</v>
      </c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>
        <f t="shared" si="7"/>
        <v>51397</v>
      </c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45"/>
    </row>
    <row r="102" spans="1:166" ht="19.5" customHeight="1" x14ac:dyDescent="0.2">
      <c r="A102" s="107" t="s">
        <v>199</v>
      </c>
      <c r="B102" s="107"/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8"/>
      <c r="AK102" s="56"/>
      <c r="AL102" s="57"/>
      <c r="AM102" s="57"/>
      <c r="AN102" s="57"/>
      <c r="AO102" s="57"/>
      <c r="AP102" s="57"/>
      <c r="AQ102" s="57" t="s">
        <v>69</v>
      </c>
      <c r="AR102" s="57"/>
      <c r="AS102" s="57"/>
      <c r="AT102" s="57"/>
      <c r="AU102" s="57"/>
      <c r="AV102" s="57"/>
      <c r="AW102" s="57"/>
      <c r="AX102" s="57"/>
      <c r="AY102" s="57"/>
      <c r="AZ102" s="57"/>
      <c r="BA102" s="57"/>
      <c r="BB102" s="57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>
        <v>51397</v>
      </c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>
        <f t="shared" si="5"/>
        <v>51397</v>
      </c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>
        <f t="shared" si="6"/>
        <v>-51397</v>
      </c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>
        <f t="shared" si="7"/>
        <v>-51397</v>
      </c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45"/>
    </row>
    <row r="103" spans="1:166" ht="19.5" customHeight="1" x14ac:dyDescent="0.2">
      <c r="A103" s="107" t="s">
        <v>202</v>
      </c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8"/>
      <c r="AK103" s="56"/>
      <c r="AL103" s="57"/>
      <c r="AM103" s="57"/>
      <c r="AN103" s="57"/>
      <c r="AO103" s="57"/>
      <c r="AP103" s="57"/>
      <c r="AQ103" s="57" t="s">
        <v>70</v>
      </c>
      <c r="AR103" s="57"/>
      <c r="AS103" s="57"/>
      <c r="AT103" s="57"/>
      <c r="AU103" s="57"/>
      <c r="AV103" s="57"/>
      <c r="AW103" s="57"/>
      <c r="AX103" s="57"/>
      <c r="AY103" s="57"/>
      <c r="AZ103" s="57"/>
      <c r="BA103" s="57"/>
      <c r="BB103" s="57"/>
      <c r="BC103" s="33">
        <v>363713.54</v>
      </c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>
        <v>363713.54</v>
      </c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>
        <f t="shared" si="5"/>
        <v>0</v>
      </c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>
        <f t="shared" si="6"/>
        <v>363713.54</v>
      </c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>
        <f t="shared" si="7"/>
        <v>363713.54</v>
      </c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45"/>
    </row>
    <row r="104" spans="1:166" ht="19.5" customHeight="1" x14ac:dyDescent="0.2">
      <c r="A104" s="107" t="s">
        <v>202</v>
      </c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8"/>
      <c r="AK104" s="56"/>
      <c r="AL104" s="57"/>
      <c r="AM104" s="57"/>
      <c r="AN104" s="57"/>
      <c r="AO104" s="57"/>
      <c r="AP104" s="57"/>
      <c r="AQ104" s="57" t="s">
        <v>71</v>
      </c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>
        <v>363713.54</v>
      </c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>
        <f t="shared" si="5"/>
        <v>363713.54</v>
      </c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>
        <f t="shared" si="6"/>
        <v>-363713.54</v>
      </c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>
        <f t="shared" si="7"/>
        <v>-363713.54</v>
      </c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45"/>
    </row>
    <row r="105" spans="1:166" ht="19.5" customHeight="1" x14ac:dyDescent="0.2">
      <c r="A105" s="107" t="s">
        <v>202</v>
      </c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8"/>
      <c r="AK105" s="56"/>
      <c r="AL105" s="57"/>
      <c r="AM105" s="57"/>
      <c r="AN105" s="57"/>
      <c r="AO105" s="57"/>
      <c r="AP105" s="57"/>
      <c r="AQ105" s="57" t="s">
        <v>72</v>
      </c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33">
        <v>60119.199999999997</v>
      </c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>
        <v>60119.199999999997</v>
      </c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>
        <f t="shared" si="5"/>
        <v>0</v>
      </c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>
        <f t="shared" si="6"/>
        <v>60119.199999999997</v>
      </c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>
        <f t="shared" si="7"/>
        <v>60119.199999999997</v>
      </c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45"/>
    </row>
    <row r="106" spans="1:166" ht="19.5" customHeight="1" x14ac:dyDescent="0.2">
      <c r="A106" s="107" t="s">
        <v>202</v>
      </c>
      <c r="B106" s="107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8"/>
      <c r="AK106" s="56"/>
      <c r="AL106" s="57"/>
      <c r="AM106" s="57"/>
      <c r="AN106" s="57"/>
      <c r="AO106" s="57"/>
      <c r="AP106" s="57"/>
      <c r="AQ106" s="57" t="s">
        <v>73</v>
      </c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>
        <v>60119.199999999997</v>
      </c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>
        <f t="shared" si="5"/>
        <v>60119.199999999997</v>
      </c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>
        <f t="shared" si="6"/>
        <v>-60119.199999999997</v>
      </c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>
        <f t="shared" si="7"/>
        <v>-60119.199999999997</v>
      </c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45"/>
    </row>
    <row r="107" spans="1:166" ht="19.5" customHeight="1" x14ac:dyDescent="0.2">
      <c r="A107" s="107" t="s">
        <v>203</v>
      </c>
      <c r="B107" s="107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8"/>
      <c r="AK107" s="56"/>
      <c r="AL107" s="57"/>
      <c r="AM107" s="57"/>
      <c r="AN107" s="57"/>
      <c r="AO107" s="57"/>
      <c r="AP107" s="57"/>
      <c r="AQ107" s="57" t="s">
        <v>74</v>
      </c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33">
        <v>20202</v>
      </c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>
        <v>20202</v>
      </c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>
        <f t="shared" si="5"/>
        <v>0</v>
      </c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>
        <f t="shared" si="6"/>
        <v>20202</v>
      </c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>
        <f t="shared" si="7"/>
        <v>20202</v>
      </c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45"/>
    </row>
    <row r="108" spans="1:166" ht="19.5" customHeight="1" x14ac:dyDescent="0.2">
      <c r="A108" s="107" t="s">
        <v>203</v>
      </c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8"/>
      <c r="AK108" s="56"/>
      <c r="AL108" s="57"/>
      <c r="AM108" s="57"/>
      <c r="AN108" s="57"/>
      <c r="AO108" s="57"/>
      <c r="AP108" s="57"/>
      <c r="AQ108" s="57" t="s">
        <v>75</v>
      </c>
      <c r="AR108" s="57"/>
      <c r="AS108" s="57"/>
      <c r="AT108" s="57"/>
      <c r="AU108" s="57"/>
      <c r="AV108" s="57"/>
      <c r="AW108" s="57"/>
      <c r="AX108" s="57"/>
      <c r="AY108" s="57"/>
      <c r="AZ108" s="57"/>
      <c r="BA108" s="57"/>
      <c r="BB108" s="57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>
        <v>20202</v>
      </c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>
        <f t="shared" si="5"/>
        <v>20202</v>
      </c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>
        <f t="shared" si="6"/>
        <v>-20202</v>
      </c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>
        <f t="shared" si="7"/>
        <v>-20202</v>
      </c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45"/>
    </row>
    <row r="109" spans="1:166" ht="19.5" customHeight="1" x14ac:dyDescent="0.2">
      <c r="A109" s="107" t="s">
        <v>198</v>
      </c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8"/>
      <c r="AK109" s="56"/>
      <c r="AL109" s="57"/>
      <c r="AM109" s="57"/>
      <c r="AN109" s="57"/>
      <c r="AO109" s="57"/>
      <c r="AP109" s="57"/>
      <c r="AQ109" s="57" t="s">
        <v>76</v>
      </c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  <c r="BC109" s="33">
        <v>332000</v>
      </c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>
        <v>332000</v>
      </c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>
        <v>332000</v>
      </c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>
        <f t="shared" si="5"/>
        <v>332000</v>
      </c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>
        <f t="shared" si="6"/>
        <v>0</v>
      </c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>
        <f t="shared" si="7"/>
        <v>0</v>
      </c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45"/>
    </row>
    <row r="110" spans="1:166" ht="19.5" customHeight="1" x14ac:dyDescent="0.2">
      <c r="A110" s="107" t="s">
        <v>198</v>
      </c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8"/>
      <c r="AK110" s="56"/>
      <c r="AL110" s="57"/>
      <c r="AM110" s="57"/>
      <c r="AN110" s="57"/>
      <c r="AO110" s="57"/>
      <c r="AP110" s="57"/>
      <c r="AQ110" s="57" t="s">
        <v>77</v>
      </c>
      <c r="AR110" s="57"/>
      <c r="AS110" s="57"/>
      <c r="AT110" s="57"/>
      <c r="AU110" s="57"/>
      <c r="AV110" s="57"/>
      <c r="AW110" s="57"/>
      <c r="AX110" s="57"/>
      <c r="AY110" s="57"/>
      <c r="AZ110" s="57"/>
      <c r="BA110" s="57"/>
      <c r="BB110" s="57"/>
      <c r="BC110" s="33">
        <v>30085</v>
      </c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>
        <v>30085</v>
      </c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>
        <v>30085</v>
      </c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>
        <f t="shared" si="5"/>
        <v>30085</v>
      </c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>
        <f t="shared" si="6"/>
        <v>0</v>
      </c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>
        <f t="shared" si="7"/>
        <v>0</v>
      </c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45"/>
    </row>
    <row r="111" spans="1:166" ht="19.5" customHeight="1" x14ac:dyDescent="0.2">
      <c r="A111" s="107" t="s">
        <v>198</v>
      </c>
      <c r="B111" s="107"/>
      <c r="C111" s="107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8"/>
      <c r="AK111" s="56"/>
      <c r="AL111" s="57"/>
      <c r="AM111" s="57"/>
      <c r="AN111" s="57"/>
      <c r="AO111" s="57"/>
      <c r="AP111" s="57"/>
      <c r="AQ111" s="57" t="s">
        <v>78</v>
      </c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33">
        <v>12954.51</v>
      </c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>
        <v>12954.51</v>
      </c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>
        <v>12954.51</v>
      </c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>
        <f t="shared" si="5"/>
        <v>12954.51</v>
      </c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>
        <f t="shared" si="6"/>
        <v>0</v>
      </c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>
        <f t="shared" si="7"/>
        <v>0</v>
      </c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45"/>
    </row>
    <row r="112" spans="1:166" ht="19.5" customHeight="1" x14ac:dyDescent="0.2">
      <c r="A112" s="107" t="s">
        <v>204</v>
      </c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8"/>
      <c r="AK112" s="56"/>
      <c r="AL112" s="57"/>
      <c r="AM112" s="57"/>
      <c r="AN112" s="57"/>
      <c r="AO112" s="57"/>
      <c r="AP112" s="57"/>
      <c r="AQ112" s="57" t="s">
        <v>79</v>
      </c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33">
        <v>7685</v>
      </c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>
        <v>7685</v>
      </c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>
        <f t="shared" si="5"/>
        <v>0</v>
      </c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>
        <f t="shared" si="6"/>
        <v>7685</v>
      </c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>
        <f t="shared" si="7"/>
        <v>7685</v>
      </c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45"/>
    </row>
    <row r="113" spans="1:166" ht="19.5" customHeight="1" x14ac:dyDescent="0.2">
      <c r="A113" s="107" t="s">
        <v>204</v>
      </c>
      <c r="B113" s="107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8"/>
      <c r="AK113" s="56"/>
      <c r="AL113" s="57"/>
      <c r="AM113" s="57"/>
      <c r="AN113" s="57"/>
      <c r="AO113" s="57"/>
      <c r="AP113" s="57"/>
      <c r="AQ113" s="57" t="s">
        <v>80</v>
      </c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>
        <v>7685</v>
      </c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>
        <f t="shared" si="5"/>
        <v>7685</v>
      </c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>
        <f t="shared" si="6"/>
        <v>-7685</v>
      </c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>
        <f t="shared" si="7"/>
        <v>-7685</v>
      </c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45"/>
    </row>
    <row r="114" spans="1:166" ht="19.5" customHeight="1" x14ac:dyDescent="0.2">
      <c r="A114" s="107" t="s">
        <v>204</v>
      </c>
      <c r="B114" s="107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8"/>
      <c r="AK114" s="56"/>
      <c r="AL114" s="57"/>
      <c r="AM114" s="57"/>
      <c r="AN114" s="57"/>
      <c r="AO114" s="57"/>
      <c r="AP114" s="57"/>
      <c r="AQ114" s="57" t="s">
        <v>81</v>
      </c>
      <c r="AR114" s="57"/>
      <c r="AS114" s="57"/>
      <c r="AT114" s="57"/>
      <c r="AU114" s="57"/>
      <c r="AV114" s="57"/>
      <c r="AW114" s="57"/>
      <c r="AX114" s="57"/>
      <c r="AY114" s="57"/>
      <c r="AZ114" s="57"/>
      <c r="BA114" s="57"/>
      <c r="BB114" s="57"/>
      <c r="BC114" s="33">
        <v>35715</v>
      </c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>
        <v>35715</v>
      </c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>
        <f t="shared" si="5"/>
        <v>0</v>
      </c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>
        <f t="shared" si="6"/>
        <v>35715</v>
      </c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>
        <f t="shared" si="7"/>
        <v>35715</v>
      </c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45"/>
    </row>
    <row r="115" spans="1:166" ht="19.5" customHeight="1" x14ac:dyDescent="0.2">
      <c r="A115" s="107" t="s">
        <v>204</v>
      </c>
      <c r="B115" s="107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8"/>
      <c r="AK115" s="56"/>
      <c r="AL115" s="57"/>
      <c r="AM115" s="57"/>
      <c r="AN115" s="57"/>
      <c r="AO115" s="57"/>
      <c r="AP115" s="57"/>
      <c r="AQ115" s="57" t="s">
        <v>82</v>
      </c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33">
        <v>8800</v>
      </c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>
        <v>8800</v>
      </c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>
        <v>44515</v>
      </c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>
        <f t="shared" si="5"/>
        <v>44515</v>
      </c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>
        <f t="shared" si="6"/>
        <v>-35715</v>
      </c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>
        <f t="shared" si="7"/>
        <v>-35715</v>
      </c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45"/>
    </row>
    <row r="116" spans="1:166" ht="19.5" customHeight="1" x14ac:dyDescent="0.2">
      <c r="A116" s="107" t="s">
        <v>204</v>
      </c>
      <c r="B116" s="107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8"/>
      <c r="AK116" s="56"/>
      <c r="AL116" s="57"/>
      <c r="AM116" s="57"/>
      <c r="AN116" s="57"/>
      <c r="AO116" s="57"/>
      <c r="AP116" s="57"/>
      <c r="AQ116" s="57" t="s">
        <v>83</v>
      </c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33">
        <v>1600</v>
      </c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>
        <v>1600</v>
      </c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>
        <f t="shared" si="5"/>
        <v>0</v>
      </c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>
        <f t="shared" si="6"/>
        <v>1600</v>
      </c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>
        <f t="shared" si="7"/>
        <v>1600</v>
      </c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45"/>
    </row>
    <row r="117" spans="1:166" ht="19.5" customHeight="1" x14ac:dyDescent="0.2">
      <c r="A117" s="107" t="s">
        <v>204</v>
      </c>
      <c r="B117" s="107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8"/>
      <c r="AK117" s="56"/>
      <c r="AL117" s="57"/>
      <c r="AM117" s="57"/>
      <c r="AN117" s="57"/>
      <c r="AO117" s="57"/>
      <c r="AP117" s="57"/>
      <c r="AQ117" s="57" t="s">
        <v>84</v>
      </c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>
        <v>1600</v>
      </c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>
        <f t="shared" si="5"/>
        <v>1600</v>
      </c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>
        <f t="shared" si="6"/>
        <v>-1600</v>
      </c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>
        <f t="shared" si="7"/>
        <v>-1600</v>
      </c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45"/>
    </row>
    <row r="118" spans="1:166" ht="19.5" customHeight="1" x14ac:dyDescent="0.2">
      <c r="A118" s="107" t="s">
        <v>205</v>
      </c>
      <c r="B118" s="107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/>
      <c r="AB118" s="107"/>
      <c r="AC118" s="107"/>
      <c r="AD118" s="107"/>
      <c r="AE118" s="107"/>
      <c r="AF118" s="107"/>
      <c r="AG118" s="107"/>
      <c r="AH118" s="107"/>
      <c r="AI118" s="107"/>
      <c r="AJ118" s="108"/>
      <c r="AK118" s="56"/>
      <c r="AL118" s="57"/>
      <c r="AM118" s="57"/>
      <c r="AN118" s="57"/>
      <c r="AO118" s="57"/>
      <c r="AP118" s="57"/>
      <c r="AQ118" s="57" t="s">
        <v>85</v>
      </c>
      <c r="AR118" s="57"/>
      <c r="AS118" s="57"/>
      <c r="AT118" s="57"/>
      <c r="AU118" s="57"/>
      <c r="AV118" s="57"/>
      <c r="AW118" s="57"/>
      <c r="AX118" s="57"/>
      <c r="AY118" s="57"/>
      <c r="AZ118" s="57"/>
      <c r="BA118" s="57"/>
      <c r="BB118" s="57"/>
      <c r="BC118" s="33">
        <v>387738.96</v>
      </c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>
        <v>387738.96</v>
      </c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>
        <f t="shared" si="5"/>
        <v>0</v>
      </c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>
        <f t="shared" si="6"/>
        <v>387738.96</v>
      </c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>
        <f t="shared" si="7"/>
        <v>387738.96</v>
      </c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45"/>
    </row>
    <row r="119" spans="1:166" ht="19.5" customHeight="1" x14ac:dyDescent="0.2">
      <c r="A119" s="107" t="s">
        <v>205</v>
      </c>
      <c r="B119" s="107"/>
      <c r="C119" s="107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8"/>
      <c r="AK119" s="56"/>
      <c r="AL119" s="57"/>
      <c r="AM119" s="57"/>
      <c r="AN119" s="57"/>
      <c r="AO119" s="57"/>
      <c r="AP119" s="57"/>
      <c r="AQ119" s="57" t="s">
        <v>86</v>
      </c>
      <c r="AR119" s="57"/>
      <c r="AS119" s="57"/>
      <c r="AT119" s="57"/>
      <c r="AU119" s="57"/>
      <c r="AV119" s="57"/>
      <c r="AW119" s="57"/>
      <c r="AX119" s="57"/>
      <c r="AY119" s="57"/>
      <c r="AZ119" s="57"/>
      <c r="BA119" s="57"/>
      <c r="BB119" s="57"/>
      <c r="BC119" s="33">
        <v>13</v>
      </c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>
        <v>13</v>
      </c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>
        <f t="shared" si="5"/>
        <v>0</v>
      </c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>
        <f t="shared" si="6"/>
        <v>13</v>
      </c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>
        <f t="shared" si="7"/>
        <v>13</v>
      </c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45"/>
    </row>
    <row r="120" spans="1:166" ht="19.5" customHeight="1" x14ac:dyDescent="0.2">
      <c r="A120" s="107" t="s">
        <v>205</v>
      </c>
      <c r="B120" s="107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8"/>
      <c r="AK120" s="56"/>
      <c r="AL120" s="57"/>
      <c r="AM120" s="57"/>
      <c r="AN120" s="57"/>
      <c r="AO120" s="57"/>
      <c r="AP120" s="57"/>
      <c r="AQ120" s="57" t="s">
        <v>87</v>
      </c>
      <c r="AR120" s="57"/>
      <c r="AS120" s="57"/>
      <c r="AT120" s="57"/>
      <c r="AU120" s="57"/>
      <c r="AV120" s="57"/>
      <c r="AW120" s="57"/>
      <c r="AX120" s="57"/>
      <c r="AY120" s="57"/>
      <c r="AZ120" s="57"/>
      <c r="BA120" s="57"/>
      <c r="BB120" s="57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>
        <v>387615.16</v>
      </c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>
        <f t="shared" si="5"/>
        <v>387615.16</v>
      </c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>
        <f t="shared" si="6"/>
        <v>-387615.16</v>
      </c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>
        <f t="shared" si="7"/>
        <v>-387615.16</v>
      </c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45"/>
    </row>
    <row r="121" spans="1:166" ht="19.5" customHeight="1" x14ac:dyDescent="0.2">
      <c r="A121" s="107" t="s">
        <v>205</v>
      </c>
      <c r="B121" s="107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8"/>
      <c r="AK121" s="56"/>
      <c r="AL121" s="57"/>
      <c r="AM121" s="57"/>
      <c r="AN121" s="57"/>
      <c r="AO121" s="57"/>
      <c r="AP121" s="57"/>
      <c r="AQ121" s="57" t="s">
        <v>88</v>
      </c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33">
        <v>165000</v>
      </c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>
        <v>165000</v>
      </c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>
        <f t="shared" si="5"/>
        <v>0</v>
      </c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>
        <f t="shared" si="6"/>
        <v>165000</v>
      </c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>
        <f t="shared" si="7"/>
        <v>165000</v>
      </c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45"/>
    </row>
    <row r="122" spans="1:166" ht="19.5" customHeight="1" x14ac:dyDescent="0.2">
      <c r="A122" s="107" t="s">
        <v>205</v>
      </c>
      <c r="B122" s="107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8"/>
      <c r="AK122" s="56"/>
      <c r="AL122" s="57"/>
      <c r="AM122" s="57"/>
      <c r="AN122" s="57"/>
      <c r="AO122" s="57"/>
      <c r="AP122" s="57"/>
      <c r="AQ122" s="57" t="s">
        <v>89</v>
      </c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>
        <v>165000</v>
      </c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>
        <f t="shared" si="5"/>
        <v>165000</v>
      </c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>
        <f t="shared" si="6"/>
        <v>-165000</v>
      </c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>
        <f t="shared" si="7"/>
        <v>-165000</v>
      </c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45"/>
    </row>
    <row r="123" spans="1:166" ht="19.5" customHeight="1" x14ac:dyDescent="0.2">
      <c r="A123" s="107" t="s">
        <v>205</v>
      </c>
      <c r="B123" s="107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8"/>
      <c r="AK123" s="56"/>
      <c r="AL123" s="57"/>
      <c r="AM123" s="57"/>
      <c r="AN123" s="57"/>
      <c r="AO123" s="57"/>
      <c r="AP123" s="57"/>
      <c r="AQ123" s="57" t="s">
        <v>90</v>
      </c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33">
        <v>561000</v>
      </c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>
        <v>561000</v>
      </c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>
        <f t="shared" si="5"/>
        <v>0</v>
      </c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>
        <f t="shared" si="6"/>
        <v>561000</v>
      </c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>
        <f t="shared" si="7"/>
        <v>561000</v>
      </c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45"/>
    </row>
    <row r="124" spans="1:166" ht="19.5" customHeight="1" x14ac:dyDescent="0.2">
      <c r="A124" s="107" t="s">
        <v>205</v>
      </c>
      <c r="B124" s="107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8"/>
      <c r="AK124" s="56"/>
      <c r="AL124" s="57"/>
      <c r="AM124" s="57"/>
      <c r="AN124" s="57"/>
      <c r="AO124" s="57"/>
      <c r="AP124" s="57"/>
      <c r="AQ124" s="57" t="s">
        <v>91</v>
      </c>
      <c r="AR124" s="57"/>
      <c r="AS124" s="57"/>
      <c r="AT124" s="57"/>
      <c r="AU124" s="57"/>
      <c r="AV124" s="57"/>
      <c r="AW124" s="57"/>
      <c r="AX124" s="57"/>
      <c r="AY124" s="57"/>
      <c r="AZ124" s="57"/>
      <c r="BA124" s="57"/>
      <c r="BB124" s="57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>
        <v>561000</v>
      </c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>
        <f t="shared" si="5"/>
        <v>561000</v>
      </c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>
        <f t="shared" si="6"/>
        <v>-561000</v>
      </c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>
        <f t="shared" si="7"/>
        <v>-561000</v>
      </c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45"/>
    </row>
    <row r="125" spans="1:166" ht="19.5" customHeight="1" x14ac:dyDescent="0.2">
      <c r="A125" s="107" t="s">
        <v>199</v>
      </c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8"/>
      <c r="AK125" s="56"/>
      <c r="AL125" s="57"/>
      <c r="AM125" s="57"/>
      <c r="AN125" s="57"/>
      <c r="AO125" s="57"/>
      <c r="AP125" s="57"/>
      <c r="AQ125" s="57" t="s">
        <v>92</v>
      </c>
      <c r="AR125" s="57"/>
      <c r="AS125" s="57"/>
      <c r="AT125" s="57"/>
      <c r="AU125" s="57"/>
      <c r="AV125" s="57"/>
      <c r="AW125" s="57"/>
      <c r="AX125" s="57"/>
      <c r="AY125" s="57"/>
      <c r="AZ125" s="57"/>
      <c r="BA125" s="57"/>
      <c r="BB125" s="57"/>
      <c r="BC125" s="33">
        <v>9987</v>
      </c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>
        <v>9987</v>
      </c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>
        <f t="shared" si="5"/>
        <v>0</v>
      </c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>
        <f t="shared" si="6"/>
        <v>9987</v>
      </c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>
        <f t="shared" si="7"/>
        <v>9987</v>
      </c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45"/>
    </row>
    <row r="126" spans="1:166" ht="19.5" customHeight="1" x14ac:dyDescent="0.2">
      <c r="A126" s="107" t="s">
        <v>199</v>
      </c>
      <c r="B126" s="107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8"/>
      <c r="AK126" s="56"/>
      <c r="AL126" s="57"/>
      <c r="AM126" s="57"/>
      <c r="AN126" s="57"/>
      <c r="AO126" s="57"/>
      <c r="AP126" s="57"/>
      <c r="AQ126" s="57" t="s">
        <v>93</v>
      </c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>
        <v>9987</v>
      </c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>
        <f t="shared" si="5"/>
        <v>9987</v>
      </c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>
        <f t="shared" si="6"/>
        <v>-9987</v>
      </c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>
        <f t="shared" si="7"/>
        <v>-9987</v>
      </c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45"/>
    </row>
    <row r="127" spans="1:166" ht="19.5" customHeight="1" x14ac:dyDescent="0.2">
      <c r="A127" s="107" t="s">
        <v>199</v>
      </c>
      <c r="B127" s="107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8"/>
      <c r="AK127" s="56"/>
      <c r="AL127" s="57"/>
      <c r="AM127" s="57"/>
      <c r="AN127" s="57"/>
      <c r="AO127" s="57"/>
      <c r="AP127" s="57"/>
      <c r="AQ127" s="57" t="s">
        <v>94</v>
      </c>
      <c r="AR127" s="57"/>
      <c r="AS127" s="57"/>
      <c r="AT127" s="57"/>
      <c r="AU127" s="57"/>
      <c r="AV127" s="57"/>
      <c r="AW127" s="57"/>
      <c r="AX127" s="57"/>
      <c r="AY127" s="57"/>
      <c r="AZ127" s="57"/>
      <c r="BA127" s="57"/>
      <c r="BB127" s="57"/>
      <c r="BC127" s="33">
        <v>469915</v>
      </c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>
        <v>469915</v>
      </c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>
        <f t="shared" si="5"/>
        <v>0</v>
      </c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>
        <f t="shared" si="6"/>
        <v>469915</v>
      </c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>
        <f t="shared" si="7"/>
        <v>469915</v>
      </c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45"/>
    </row>
    <row r="128" spans="1:166" ht="19.5" customHeight="1" x14ac:dyDescent="0.2">
      <c r="A128" s="107" t="s">
        <v>199</v>
      </c>
      <c r="B128" s="107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8"/>
      <c r="AK128" s="56"/>
      <c r="AL128" s="57"/>
      <c r="AM128" s="57"/>
      <c r="AN128" s="57"/>
      <c r="AO128" s="57"/>
      <c r="AP128" s="57"/>
      <c r="AQ128" s="57" t="s">
        <v>95</v>
      </c>
      <c r="AR128" s="57"/>
      <c r="AS128" s="57"/>
      <c r="AT128" s="57"/>
      <c r="AU128" s="57"/>
      <c r="AV128" s="57"/>
      <c r="AW128" s="57"/>
      <c r="AX128" s="57"/>
      <c r="AY128" s="57"/>
      <c r="AZ128" s="57"/>
      <c r="BA128" s="57"/>
      <c r="BB128" s="57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>
        <v>71000</v>
      </c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>
        <f t="shared" si="5"/>
        <v>71000</v>
      </c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>
        <f t="shared" si="6"/>
        <v>-71000</v>
      </c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>
        <f t="shared" si="7"/>
        <v>-71000</v>
      </c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45"/>
    </row>
    <row r="129" spans="1:166" ht="19.5" customHeight="1" x14ac:dyDescent="0.2">
      <c r="A129" s="107" t="s">
        <v>199</v>
      </c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8"/>
      <c r="AK129" s="56"/>
      <c r="AL129" s="57"/>
      <c r="AM129" s="57"/>
      <c r="AN129" s="57"/>
      <c r="AO129" s="57"/>
      <c r="AP129" s="57"/>
      <c r="AQ129" s="57" t="s">
        <v>96</v>
      </c>
      <c r="AR129" s="57"/>
      <c r="AS129" s="57"/>
      <c r="AT129" s="57"/>
      <c r="AU129" s="57"/>
      <c r="AV129" s="57"/>
      <c r="AW129" s="57"/>
      <c r="AX129" s="57"/>
      <c r="AY129" s="57"/>
      <c r="AZ129" s="57"/>
      <c r="BA129" s="57"/>
      <c r="BB129" s="57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>
        <v>398914.99</v>
      </c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>
        <f t="shared" si="5"/>
        <v>398914.99</v>
      </c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>
        <f t="shared" si="6"/>
        <v>-398914.99</v>
      </c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>
        <f t="shared" si="7"/>
        <v>-398914.99</v>
      </c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45"/>
    </row>
    <row r="130" spans="1:166" ht="19.5" customHeight="1" x14ac:dyDescent="0.2">
      <c r="A130" s="107" t="s">
        <v>203</v>
      </c>
      <c r="B130" s="107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8"/>
      <c r="AK130" s="56"/>
      <c r="AL130" s="57"/>
      <c r="AM130" s="57"/>
      <c r="AN130" s="57"/>
      <c r="AO130" s="57"/>
      <c r="AP130" s="57"/>
      <c r="AQ130" s="57" t="s">
        <v>97</v>
      </c>
      <c r="AR130" s="57"/>
      <c r="AS130" s="57"/>
      <c r="AT130" s="57"/>
      <c r="AU130" s="57"/>
      <c r="AV130" s="57"/>
      <c r="AW130" s="57"/>
      <c r="AX130" s="57"/>
      <c r="AY130" s="57"/>
      <c r="AZ130" s="57"/>
      <c r="BA130" s="57"/>
      <c r="BB130" s="57"/>
      <c r="BC130" s="33">
        <v>10000</v>
      </c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>
        <v>10000</v>
      </c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>
        <v>10000</v>
      </c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>
        <f t="shared" si="5"/>
        <v>10000</v>
      </c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>
        <f t="shared" si="6"/>
        <v>0</v>
      </c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>
        <f t="shared" si="7"/>
        <v>0</v>
      </c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45"/>
    </row>
    <row r="131" spans="1:166" ht="19.5" customHeight="1" x14ac:dyDescent="0.2">
      <c r="A131" s="107" t="s">
        <v>203</v>
      </c>
      <c r="B131" s="107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8"/>
      <c r="AK131" s="56"/>
      <c r="AL131" s="57"/>
      <c r="AM131" s="57"/>
      <c r="AN131" s="57"/>
      <c r="AO131" s="57"/>
      <c r="AP131" s="57"/>
      <c r="AQ131" s="57" t="s">
        <v>98</v>
      </c>
      <c r="AR131" s="57"/>
      <c r="AS131" s="57"/>
      <c r="AT131" s="57"/>
      <c r="AU131" s="57"/>
      <c r="AV131" s="57"/>
      <c r="AW131" s="57"/>
      <c r="AX131" s="57"/>
      <c r="AY131" s="57"/>
      <c r="AZ131" s="57"/>
      <c r="BA131" s="57"/>
      <c r="BB131" s="57"/>
      <c r="BC131" s="33">
        <v>2000</v>
      </c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>
        <v>2000</v>
      </c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>
        <v>2000</v>
      </c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>
        <f t="shared" ref="DX131:DX156" si="8">CH131+CX131+DK131</f>
        <v>2000</v>
      </c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>
        <f t="shared" ref="EK131:EK155" si="9">BC131-DX131</f>
        <v>0</v>
      </c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>
        <f t="shared" ref="EX131:EX155" si="10">BU131-DX131</f>
        <v>0</v>
      </c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45"/>
    </row>
    <row r="132" spans="1:166" ht="19.5" customHeight="1" x14ac:dyDescent="0.2">
      <c r="A132" s="107" t="s">
        <v>203</v>
      </c>
      <c r="B132" s="107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8"/>
      <c r="AK132" s="56"/>
      <c r="AL132" s="57"/>
      <c r="AM132" s="57"/>
      <c r="AN132" s="57"/>
      <c r="AO132" s="57"/>
      <c r="AP132" s="57"/>
      <c r="AQ132" s="57" t="s">
        <v>99</v>
      </c>
      <c r="AR132" s="57"/>
      <c r="AS132" s="57"/>
      <c r="AT132" s="57"/>
      <c r="AU132" s="57"/>
      <c r="AV132" s="57"/>
      <c r="AW132" s="57"/>
      <c r="AX132" s="57"/>
      <c r="AY132" s="57"/>
      <c r="AZ132" s="57"/>
      <c r="BA132" s="57"/>
      <c r="BB132" s="57"/>
      <c r="BC132" s="33">
        <v>99000</v>
      </c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>
        <v>99000</v>
      </c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  <c r="DA132" s="33"/>
      <c r="DB132" s="33"/>
      <c r="DC132" s="33"/>
      <c r="DD132" s="33"/>
      <c r="DE132" s="33"/>
      <c r="DF132" s="33"/>
      <c r="DG132" s="33"/>
      <c r="DH132" s="33"/>
      <c r="DI132" s="33"/>
      <c r="DJ132" s="33"/>
      <c r="DK132" s="33"/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V132" s="33"/>
      <c r="DW132" s="33"/>
      <c r="DX132" s="33">
        <f t="shared" si="8"/>
        <v>0</v>
      </c>
      <c r="DY132" s="33"/>
      <c r="DZ132" s="33"/>
      <c r="EA132" s="33"/>
      <c r="EB132" s="33"/>
      <c r="EC132" s="33"/>
      <c r="ED132" s="33"/>
      <c r="EE132" s="33"/>
      <c r="EF132" s="33"/>
      <c r="EG132" s="33"/>
      <c r="EH132" s="33"/>
      <c r="EI132" s="33"/>
      <c r="EJ132" s="33"/>
      <c r="EK132" s="33">
        <f t="shared" si="9"/>
        <v>99000</v>
      </c>
      <c r="EL132" s="33"/>
      <c r="EM132" s="33"/>
      <c r="EN132" s="33"/>
      <c r="EO132" s="33"/>
      <c r="EP132" s="33"/>
      <c r="EQ132" s="33"/>
      <c r="ER132" s="33"/>
      <c r="ES132" s="33"/>
      <c r="ET132" s="33"/>
      <c r="EU132" s="33"/>
      <c r="EV132" s="33"/>
      <c r="EW132" s="33"/>
      <c r="EX132" s="33">
        <f t="shared" si="10"/>
        <v>99000</v>
      </c>
      <c r="EY132" s="33"/>
      <c r="EZ132" s="33"/>
      <c r="FA132" s="33"/>
      <c r="FB132" s="33"/>
      <c r="FC132" s="33"/>
      <c r="FD132" s="33"/>
      <c r="FE132" s="33"/>
      <c r="FF132" s="33"/>
      <c r="FG132" s="33"/>
      <c r="FH132" s="33"/>
      <c r="FI132" s="33"/>
      <c r="FJ132" s="45"/>
    </row>
    <row r="133" spans="1:166" ht="19.5" customHeight="1" x14ac:dyDescent="0.2">
      <c r="A133" s="107" t="s">
        <v>203</v>
      </c>
      <c r="B133" s="107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8"/>
      <c r="AK133" s="56"/>
      <c r="AL133" s="57"/>
      <c r="AM133" s="57"/>
      <c r="AN133" s="57"/>
      <c r="AO133" s="57"/>
      <c r="AP133" s="57"/>
      <c r="AQ133" s="57" t="s">
        <v>100</v>
      </c>
      <c r="AR133" s="57"/>
      <c r="AS133" s="57"/>
      <c r="AT133" s="57"/>
      <c r="AU133" s="57"/>
      <c r="AV133" s="57"/>
      <c r="AW133" s="57"/>
      <c r="AX133" s="57"/>
      <c r="AY133" s="57"/>
      <c r="AZ133" s="57"/>
      <c r="BA133" s="57"/>
      <c r="BB133" s="57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>
        <v>99000</v>
      </c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  <c r="DA133" s="33"/>
      <c r="DB133" s="33"/>
      <c r="DC133" s="33"/>
      <c r="DD133" s="33"/>
      <c r="DE133" s="33"/>
      <c r="DF133" s="33"/>
      <c r="DG133" s="33"/>
      <c r="DH133" s="33"/>
      <c r="DI133" s="33"/>
      <c r="DJ133" s="33"/>
      <c r="DK133" s="33"/>
      <c r="DL133" s="33"/>
      <c r="DM133" s="33"/>
      <c r="DN133" s="33"/>
      <c r="DO133" s="33"/>
      <c r="DP133" s="33"/>
      <c r="DQ133" s="33"/>
      <c r="DR133" s="33"/>
      <c r="DS133" s="33"/>
      <c r="DT133" s="33"/>
      <c r="DU133" s="33"/>
      <c r="DV133" s="33"/>
      <c r="DW133" s="33"/>
      <c r="DX133" s="33">
        <f t="shared" si="8"/>
        <v>99000</v>
      </c>
      <c r="DY133" s="33"/>
      <c r="DZ133" s="33"/>
      <c r="EA133" s="33"/>
      <c r="EB133" s="33"/>
      <c r="EC133" s="33"/>
      <c r="ED133" s="33"/>
      <c r="EE133" s="33"/>
      <c r="EF133" s="33"/>
      <c r="EG133" s="33"/>
      <c r="EH133" s="33"/>
      <c r="EI133" s="33"/>
      <c r="EJ133" s="33"/>
      <c r="EK133" s="33">
        <f t="shared" si="9"/>
        <v>-99000</v>
      </c>
      <c r="EL133" s="33"/>
      <c r="EM133" s="33"/>
      <c r="EN133" s="33"/>
      <c r="EO133" s="33"/>
      <c r="EP133" s="33"/>
      <c r="EQ133" s="33"/>
      <c r="ER133" s="33"/>
      <c r="ES133" s="33"/>
      <c r="ET133" s="33"/>
      <c r="EU133" s="33"/>
      <c r="EV133" s="33"/>
      <c r="EW133" s="33"/>
      <c r="EX133" s="33">
        <f t="shared" si="10"/>
        <v>-99000</v>
      </c>
      <c r="EY133" s="33"/>
      <c r="EZ133" s="33"/>
      <c r="FA133" s="33"/>
      <c r="FB133" s="33"/>
      <c r="FC133" s="33"/>
      <c r="FD133" s="33"/>
      <c r="FE133" s="33"/>
      <c r="FF133" s="33"/>
      <c r="FG133" s="33"/>
      <c r="FH133" s="33"/>
      <c r="FI133" s="33"/>
      <c r="FJ133" s="45"/>
    </row>
    <row r="134" spans="1:166" ht="19.5" customHeight="1" x14ac:dyDescent="0.2">
      <c r="A134" s="107" t="s">
        <v>200</v>
      </c>
      <c r="B134" s="107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8"/>
      <c r="AK134" s="56"/>
      <c r="AL134" s="57"/>
      <c r="AM134" s="57"/>
      <c r="AN134" s="57"/>
      <c r="AO134" s="57"/>
      <c r="AP134" s="57"/>
      <c r="AQ134" s="57" t="s">
        <v>101</v>
      </c>
      <c r="AR134" s="57"/>
      <c r="AS134" s="57"/>
      <c r="AT134" s="57"/>
      <c r="AU134" s="57"/>
      <c r="AV134" s="57"/>
      <c r="AW134" s="57"/>
      <c r="AX134" s="57"/>
      <c r="AY134" s="57"/>
      <c r="AZ134" s="57"/>
      <c r="BA134" s="57"/>
      <c r="BB134" s="57"/>
      <c r="BC134" s="33">
        <v>500</v>
      </c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>
        <v>500</v>
      </c>
      <c r="BV134" s="33"/>
      <c r="BW134" s="33"/>
      <c r="BX134" s="33"/>
      <c r="BY134" s="33"/>
      <c r="BZ134" s="33"/>
      <c r="CA134" s="33"/>
      <c r="CB134" s="33"/>
      <c r="CC134" s="33"/>
      <c r="CD134" s="33"/>
      <c r="CE134" s="33"/>
      <c r="CF134" s="33"/>
      <c r="CG134" s="33"/>
      <c r="CH134" s="33">
        <v>500</v>
      </c>
      <c r="CI134" s="33"/>
      <c r="CJ134" s="33"/>
      <c r="CK134" s="33"/>
      <c r="CL134" s="33"/>
      <c r="CM134" s="33"/>
      <c r="CN134" s="33"/>
      <c r="CO134" s="33"/>
      <c r="CP134" s="33"/>
      <c r="CQ134" s="33"/>
      <c r="CR134" s="33"/>
      <c r="CS134" s="33"/>
      <c r="CT134" s="33"/>
      <c r="CU134" s="33"/>
      <c r="CV134" s="33"/>
      <c r="CW134" s="33"/>
      <c r="CX134" s="33"/>
      <c r="CY134" s="33"/>
      <c r="CZ134" s="33"/>
      <c r="DA134" s="33"/>
      <c r="DB134" s="33"/>
      <c r="DC134" s="33"/>
      <c r="DD134" s="33"/>
      <c r="DE134" s="33"/>
      <c r="DF134" s="33"/>
      <c r="DG134" s="33"/>
      <c r="DH134" s="33"/>
      <c r="DI134" s="33"/>
      <c r="DJ134" s="33"/>
      <c r="DK134" s="33"/>
      <c r="DL134" s="33"/>
      <c r="DM134" s="33"/>
      <c r="DN134" s="33"/>
      <c r="DO134" s="33"/>
      <c r="DP134" s="33"/>
      <c r="DQ134" s="33"/>
      <c r="DR134" s="33"/>
      <c r="DS134" s="33"/>
      <c r="DT134" s="33"/>
      <c r="DU134" s="33"/>
      <c r="DV134" s="33"/>
      <c r="DW134" s="33"/>
      <c r="DX134" s="33">
        <f t="shared" si="8"/>
        <v>500</v>
      </c>
      <c r="DY134" s="33"/>
      <c r="DZ134" s="33"/>
      <c r="EA134" s="33"/>
      <c r="EB134" s="33"/>
      <c r="EC134" s="33"/>
      <c r="ED134" s="33"/>
      <c r="EE134" s="33"/>
      <c r="EF134" s="33"/>
      <c r="EG134" s="33"/>
      <c r="EH134" s="33"/>
      <c r="EI134" s="33"/>
      <c r="EJ134" s="33"/>
      <c r="EK134" s="33">
        <f t="shared" si="9"/>
        <v>0</v>
      </c>
      <c r="EL134" s="33"/>
      <c r="EM134" s="33"/>
      <c r="EN134" s="33"/>
      <c r="EO134" s="33"/>
      <c r="EP134" s="33"/>
      <c r="EQ134" s="33"/>
      <c r="ER134" s="33"/>
      <c r="ES134" s="33"/>
      <c r="ET134" s="33"/>
      <c r="EU134" s="33"/>
      <c r="EV134" s="33"/>
      <c r="EW134" s="33"/>
      <c r="EX134" s="33">
        <f t="shared" si="10"/>
        <v>0</v>
      </c>
      <c r="EY134" s="33"/>
      <c r="EZ134" s="33"/>
      <c r="FA134" s="33"/>
      <c r="FB134" s="33"/>
      <c r="FC134" s="33"/>
      <c r="FD134" s="33"/>
      <c r="FE134" s="33"/>
      <c r="FF134" s="33"/>
      <c r="FG134" s="33"/>
      <c r="FH134" s="33"/>
      <c r="FI134" s="33"/>
      <c r="FJ134" s="45"/>
    </row>
    <row r="135" spans="1:166" ht="19.5" customHeight="1" x14ac:dyDescent="0.2">
      <c r="A135" s="107" t="s">
        <v>201</v>
      </c>
      <c r="B135" s="107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8"/>
      <c r="AK135" s="56"/>
      <c r="AL135" s="57"/>
      <c r="AM135" s="57"/>
      <c r="AN135" s="57"/>
      <c r="AO135" s="57"/>
      <c r="AP135" s="57"/>
      <c r="AQ135" s="57" t="s">
        <v>102</v>
      </c>
      <c r="AR135" s="57"/>
      <c r="AS135" s="57"/>
      <c r="AT135" s="57"/>
      <c r="AU135" s="57"/>
      <c r="AV135" s="57"/>
      <c r="AW135" s="57"/>
      <c r="AX135" s="57"/>
      <c r="AY135" s="57"/>
      <c r="AZ135" s="57"/>
      <c r="BA135" s="57"/>
      <c r="BB135" s="57"/>
      <c r="BC135" s="33">
        <v>16000</v>
      </c>
      <c r="BD135" s="33"/>
      <c r="BE135" s="33"/>
      <c r="BF135" s="33"/>
      <c r="BG135" s="33"/>
      <c r="BH135" s="33"/>
      <c r="BI135" s="33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>
        <v>16000</v>
      </c>
      <c r="BV135" s="33"/>
      <c r="BW135" s="33"/>
      <c r="BX135" s="33"/>
      <c r="BY135" s="33"/>
      <c r="BZ135" s="33"/>
      <c r="CA135" s="33"/>
      <c r="CB135" s="33"/>
      <c r="CC135" s="33"/>
      <c r="CD135" s="33"/>
      <c r="CE135" s="33"/>
      <c r="CF135" s="33"/>
      <c r="CG135" s="33"/>
      <c r="CH135" s="33"/>
      <c r="CI135" s="33"/>
      <c r="CJ135" s="33"/>
      <c r="CK135" s="33"/>
      <c r="CL135" s="33"/>
      <c r="CM135" s="33"/>
      <c r="CN135" s="33"/>
      <c r="CO135" s="33"/>
      <c r="CP135" s="33"/>
      <c r="CQ135" s="33"/>
      <c r="CR135" s="33"/>
      <c r="CS135" s="33"/>
      <c r="CT135" s="33"/>
      <c r="CU135" s="33"/>
      <c r="CV135" s="33"/>
      <c r="CW135" s="33"/>
      <c r="CX135" s="33"/>
      <c r="CY135" s="33"/>
      <c r="CZ135" s="33"/>
      <c r="DA135" s="33"/>
      <c r="DB135" s="33"/>
      <c r="DC135" s="33"/>
      <c r="DD135" s="33"/>
      <c r="DE135" s="33"/>
      <c r="DF135" s="33"/>
      <c r="DG135" s="33"/>
      <c r="DH135" s="33"/>
      <c r="DI135" s="33"/>
      <c r="DJ135" s="33"/>
      <c r="DK135" s="33"/>
      <c r="DL135" s="33"/>
      <c r="DM135" s="33"/>
      <c r="DN135" s="33"/>
      <c r="DO135" s="33"/>
      <c r="DP135" s="33"/>
      <c r="DQ135" s="33"/>
      <c r="DR135" s="33"/>
      <c r="DS135" s="33"/>
      <c r="DT135" s="33"/>
      <c r="DU135" s="33"/>
      <c r="DV135" s="33"/>
      <c r="DW135" s="33"/>
      <c r="DX135" s="33">
        <f t="shared" si="8"/>
        <v>0</v>
      </c>
      <c r="DY135" s="33"/>
      <c r="DZ135" s="33"/>
      <c r="EA135" s="33"/>
      <c r="EB135" s="33"/>
      <c r="EC135" s="33"/>
      <c r="ED135" s="33"/>
      <c r="EE135" s="33"/>
      <c r="EF135" s="33"/>
      <c r="EG135" s="33"/>
      <c r="EH135" s="33"/>
      <c r="EI135" s="33"/>
      <c r="EJ135" s="33"/>
      <c r="EK135" s="33">
        <f t="shared" si="9"/>
        <v>16000</v>
      </c>
      <c r="EL135" s="33"/>
      <c r="EM135" s="33"/>
      <c r="EN135" s="33"/>
      <c r="EO135" s="33"/>
      <c r="EP135" s="33"/>
      <c r="EQ135" s="33"/>
      <c r="ER135" s="33"/>
      <c r="ES135" s="33"/>
      <c r="ET135" s="33"/>
      <c r="EU135" s="33"/>
      <c r="EV135" s="33"/>
      <c r="EW135" s="33"/>
      <c r="EX135" s="33">
        <f t="shared" si="10"/>
        <v>16000</v>
      </c>
      <c r="EY135" s="33"/>
      <c r="EZ135" s="33"/>
      <c r="FA135" s="33"/>
      <c r="FB135" s="33"/>
      <c r="FC135" s="33"/>
      <c r="FD135" s="33"/>
      <c r="FE135" s="33"/>
      <c r="FF135" s="33"/>
      <c r="FG135" s="33"/>
      <c r="FH135" s="33"/>
      <c r="FI135" s="33"/>
      <c r="FJ135" s="45"/>
    </row>
    <row r="136" spans="1:166" ht="19.5" customHeight="1" x14ac:dyDescent="0.2">
      <c r="A136" s="107" t="s">
        <v>201</v>
      </c>
      <c r="B136" s="107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8"/>
      <c r="AK136" s="56"/>
      <c r="AL136" s="57"/>
      <c r="AM136" s="57"/>
      <c r="AN136" s="57"/>
      <c r="AO136" s="57"/>
      <c r="AP136" s="57"/>
      <c r="AQ136" s="57" t="s">
        <v>103</v>
      </c>
      <c r="AR136" s="57"/>
      <c r="AS136" s="57"/>
      <c r="AT136" s="57"/>
      <c r="AU136" s="57"/>
      <c r="AV136" s="57"/>
      <c r="AW136" s="57"/>
      <c r="AX136" s="57"/>
      <c r="AY136" s="57"/>
      <c r="AZ136" s="57"/>
      <c r="BA136" s="57"/>
      <c r="BB136" s="57"/>
      <c r="BC136" s="33"/>
      <c r="BD136" s="33"/>
      <c r="BE136" s="33"/>
      <c r="BF136" s="33"/>
      <c r="BG136" s="33"/>
      <c r="BH136" s="33"/>
      <c r="BI136" s="33"/>
      <c r="BJ136" s="33"/>
      <c r="BK136" s="33"/>
      <c r="BL136" s="3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  <c r="BZ136" s="33"/>
      <c r="CA136" s="33"/>
      <c r="CB136" s="33"/>
      <c r="CC136" s="33"/>
      <c r="CD136" s="33"/>
      <c r="CE136" s="33"/>
      <c r="CF136" s="33"/>
      <c r="CG136" s="33"/>
      <c r="CH136" s="33">
        <v>16000</v>
      </c>
      <c r="CI136" s="33"/>
      <c r="CJ136" s="33"/>
      <c r="CK136" s="33"/>
      <c r="CL136" s="33"/>
      <c r="CM136" s="33"/>
      <c r="CN136" s="33"/>
      <c r="CO136" s="33"/>
      <c r="CP136" s="33"/>
      <c r="CQ136" s="33"/>
      <c r="CR136" s="33"/>
      <c r="CS136" s="33"/>
      <c r="CT136" s="33"/>
      <c r="CU136" s="33"/>
      <c r="CV136" s="33"/>
      <c r="CW136" s="33"/>
      <c r="CX136" s="33"/>
      <c r="CY136" s="33"/>
      <c r="CZ136" s="33"/>
      <c r="DA136" s="33"/>
      <c r="DB136" s="33"/>
      <c r="DC136" s="33"/>
      <c r="DD136" s="33"/>
      <c r="DE136" s="33"/>
      <c r="DF136" s="33"/>
      <c r="DG136" s="33"/>
      <c r="DH136" s="33"/>
      <c r="DI136" s="33"/>
      <c r="DJ136" s="33"/>
      <c r="DK136" s="33"/>
      <c r="DL136" s="33"/>
      <c r="DM136" s="33"/>
      <c r="DN136" s="33"/>
      <c r="DO136" s="33"/>
      <c r="DP136" s="33"/>
      <c r="DQ136" s="33"/>
      <c r="DR136" s="33"/>
      <c r="DS136" s="33"/>
      <c r="DT136" s="33"/>
      <c r="DU136" s="33"/>
      <c r="DV136" s="33"/>
      <c r="DW136" s="33"/>
      <c r="DX136" s="33">
        <f t="shared" si="8"/>
        <v>16000</v>
      </c>
      <c r="DY136" s="33"/>
      <c r="DZ136" s="33"/>
      <c r="EA136" s="33"/>
      <c r="EB136" s="33"/>
      <c r="EC136" s="33"/>
      <c r="ED136" s="33"/>
      <c r="EE136" s="33"/>
      <c r="EF136" s="33"/>
      <c r="EG136" s="33"/>
      <c r="EH136" s="33"/>
      <c r="EI136" s="33"/>
      <c r="EJ136" s="33"/>
      <c r="EK136" s="33">
        <f t="shared" si="9"/>
        <v>-16000</v>
      </c>
      <c r="EL136" s="33"/>
      <c r="EM136" s="33"/>
      <c r="EN136" s="33"/>
      <c r="EO136" s="33"/>
      <c r="EP136" s="33"/>
      <c r="EQ136" s="33"/>
      <c r="ER136" s="33"/>
      <c r="ES136" s="33"/>
      <c r="ET136" s="33"/>
      <c r="EU136" s="33"/>
      <c r="EV136" s="33"/>
      <c r="EW136" s="33"/>
      <c r="EX136" s="33">
        <f t="shared" si="10"/>
        <v>-16000</v>
      </c>
      <c r="EY136" s="33"/>
      <c r="EZ136" s="33"/>
      <c r="FA136" s="33"/>
      <c r="FB136" s="33"/>
      <c r="FC136" s="33"/>
      <c r="FD136" s="33"/>
      <c r="FE136" s="33"/>
      <c r="FF136" s="33"/>
      <c r="FG136" s="33"/>
      <c r="FH136" s="33"/>
      <c r="FI136" s="33"/>
      <c r="FJ136" s="45"/>
    </row>
    <row r="137" spans="1:166" ht="19.5" customHeight="1" x14ac:dyDescent="0.2">
      <c r="A137" s="107" t="s">
        <v>198</v>
      </c>
      <c r="B137" s="107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  <c r="AC137" s="107"/>
      <c r="AD137" s="107"/>
      <c r="AE137" s="107"/>
      <c r="AF137" s="107"/>
      <c r="AG137" s="107"/>
      <c r="AH137" s="107"/>
      <c r="AI137" s="107"/>
      <c r="AJ137" s="108"/>
      <c r="AK137" s="56"/>
      <c r="AL137" s="57"/>
      <c r="AM137" s="57"/>
      <c r="AN137" s="57"/>
      <c r="AO137" s="57"/>
      <c r="AP137" s="57"/>
      <c r="AQ137" s="57" t="s">
        <v>104</v>
      </c>
      <c r="AR137" s="57"/>
      <c r="AS137" s="57"/>
      <c r="AT137" s="57"/>
      <c r="AU137" s="57"/>
      <c r="AV137" s="57"/>
      <c r="AW137" s="57"/>
      <c r="AX137" s="57"/>
      <c r="AY137" s="57"/>
      <c r="AZ137" s="57"/>
      <c r="BA137" s="57"/>
      <c r="BB137" s="57"/>
      <c r="BC137" s="33">
        <v>18915</v>
      </c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>
        <v>18915</v>
      </c>
      <c r="BV137" s="33"/>
      <c r="BW137" s="33"/>
      <c r="BX137" s="33"/>
      <c r="BY137" s="33"/>
      <c r="BZ137" s="33"/>
      <c r="CA137" s="33"/>
      <c r="CB137" s="33"/>
      <c r="CC137" s="33"/>
      <c r="CD137" s="33"/>
      <c r="CE137" s="33"/>
      <c r="CF137" s="33"/>
      <c r="CG137" s="33"/>
      <c r="CH137" s="33">
        <v>18915</v>
      </c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33"/>
      <c r="CY137" s="33"/>
      <c r="CZ137" s="33"/>
      <c r="DA137" s="33"/>
      <c r="DB137" s="33"/>
      <c r="DC137" s="33"/>
      <c r="DD137" s="33"/>
      <c r="DE137" s="33"/>
      <c r="DF137" s="33"/>
      <c r="DG137" s="33"/>
      <c r="DH137" s="33"/>
      <c r="DI137" s="33"/>
      <c r="DJ137" s="33"/>
      <c r="DK137" s="33"/>
      <c r="DL137" s="33"/>
      <c r="DM137" s="33"/>
      <c r="DN137" s="33"/>
      <c r="DO137" s="33"/>
      <c r="DP137" s="33"/>
      <c r="DQ137" s="33"/>
      <c r="DR137" s="33"/>
      <c r="DS137" s="33"/>
      <c r="DT137" s="33"/>
      <c r="DU137" s="33"/>
      <c r="DV137" s="33"/>
      <c r="DW137" s="33"/>
      <c r="DX137" s="33">
        <f t="shared" si="8"/>
        <v>18915</v>
      </c>
      <c r="DY137" s="33"/>
      <c r="DZ137" s="33"/>
      <c r="EA137" s="33"/>
      <c r="EB137" s="33"/>
      <c r="EC137" s="33"/>
      <c r="ED137" s="33"/>
      <c r="EE137" s="33"/>
      <c r="EF137" s="33"/>
      <c r="EG137" s="33"/>
      <c r="EH137" s="33"/>
      <c r="EI137" s="33"/>
      <c r="EJ137" s="33"/>
      <c r="EK137" s="33">
        <f t="shared" si="9"/>
        <v>0</v>
      </c>
      <c r="EL137" s="33"/>
      <c r="EM137" s="33"/>
      <c r="EN137" s="33"/>
      <c r="EO137" s="33"/>
      <c r="EP137" s="33"/>
      <c r="EQ137" s="33"/>
      <c r="ER137" s="33"/>
      <c r="ES137" s="33"/>
      <c r="ET137" s="33"/>
      <c r="EU137" s="33"/>
      <c r="EV137" s="33"/>
      <c r="EW137" s="33"/>
      <c r="EX137" s="33">
        <f t="shared" si="10"/>
        <v>0</v>
      </c>
      <c r="EY137" s="33"/>
      <c r="EZ137" s="33"/>
      <c r="FA137" s="33"/>
      <c r="FB137" s="33"/>
      <c r="FC137" s="33"/>
      <c r="FD137" s="33"/>
      <c r="FE137" s="33"/>
      <c r="FF137" s="33"/>
      <c r="FG137" s="33"/>
      <c r="FH137" s="33"/>
      <c r="FI137" s="33"/>
      <c r="FJ137" s="45"/>
    </row>
    <row r="138" spans="1:166" ht="19.5" customHeight="1" x14ac:dyDescent="0.2">
      <c r="A138" s="107" t="s">
        <v>198</v>
      </c>
      <c r="B138" s="107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8"/>
      <c r="AK138" s="56"/>
      <c r="AL138" s="57"/>
      <c r="AM138" s="57"/>
      <c r="AN138" s="57"/>
      <c r="AO138" s="57"/>
      <c r="AP138" s="57"/>
      <c r="AQ138" s="57" t="s">
        <v>105</v>
      </c>
      <c r="AR138" s="57"/>
      <c r="AS138" s="57"/>
      <c r="AT138" s="57"/>
      <c r="AU138" s="57"/>
      <c r="AV138" s="57"/>
      <c r="AW138" s="57"/>
      <c r="AX138" s="57"/>
      <c r="AY138" s="57"/>
      <c r="AZ138" s="57"/>
      <c r="BA138" s="57"/>
      <c r="BB138" s="57"/>
      <c r="BC138" s="33">
        <v>132000</v>
      </c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>
        <v>132000</v>
      </c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>
        <v>132000</v>
      </c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33"/>
      <c r="CY138" s="33"/>
      <c r="CZ138" s="33"/>
      <c r="DA138" s="33"/>
      <c r="DB138" s="33"/>
      <c r="DC138" s="33"/>
      <c r="DD138" s="33"/>
      <c r="DE138" s="33"/>
      <c r="DF138" s="33"/>
      <c r="DG138" s="33"/>
      <c r="DH138" s="33"/>
      <c r="DI138" s="33"/>
      <c r="DJ138" s="33"/>
      <c r="DK138" s="33"/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V138" s="33"/>
      <c r="DW138" s="33"/>
      <c r="DX138" s="33">
        <f t="shared" si="8"/>
        <v>132000</v>
      </c>
      <c r="DY138" s="33"/>
      <c r="DZ138" s="33"/>
      <c r="EA138" s="33"/>
      <c r="EB138" s="33"/>
      <c r="EC138" s="33"/>
      <c r="ED138" s="33"/>
      <c r="EE138" s="33"/>
      <c r="EF138" s="33"/>
      <c r="EG138" s="33"/>
      <c r="EH138" s="33"/>
      <c r="EI138" s="33"/>
      <c r="EJ138" s="33"/>
      <c r="EK138" s="33">
        <f t="shared" si="9"/>
        <v>0</v>
      </c>
      <c r="EL138" s="33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3"/>
      <c r="EX138" s="33">
        <f t="shared" si="10"/>
        <v>0</v>
      </c>
      <c r="EY138" s="33"/>
      <c r="EZ138" s="33"/>
      <c r="FA138" s="33"/>
      <c r="FB138" s="33"/>
      <c r="FC138" s="33"/>
      <c r="FD138" s="33"/>
      <c r="FE138" s="33"/>
      <c r="FF138" s="33"/>
      <c r="FG138" s="33"/>
      <c r="FH138" s="33"/>
      <c r="FI138" s="33"/>
      <c r="FJ138" s="45"/>
    </row>
    <row r="139" spans="1:166" ht="19.5" customHeight="1" x14ac:dyDescent="0.2">
      <c r="A139" s="107" t="s">
        <v>198</v>
      </c>
      <c r="B139" s="107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8"/>
      <c r="AK139" s="56"/>
      <c r="AL139" s="57"/>
      <c r="AM139" s="57"/>
      <c r="AN139" s="57"/>
      <c r="AO139" s="57"/>
      <c r="AP139" s="57"/>
      <c r="AQ139" s="57" t="s">
        <v>106</v>
      </c>
      <c r="AR139" s="57"/>
      <c r="AS139" s="57"/>
      <c r="AT139" s="57"/>
      <c r="AU139" s="57"/>
      <c r="AV139" s="57"/>
      <c r="AW139" s="57"/>
      <c r="AX139" s="57"/>
      <c r="AY139" s="57"/>
      <c r="AZ139" s="57"/>
      <c r="BA139" s="57"/>
      <c r="BB139" s="57"/>
      <c r="BC139" s="33">
        <v>63000</v>
      </c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>
        <v>63000</v>
      </c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>
        <v>63000</v>
      </c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  <c r="DA139" s="33"/>
      <c r="DB139" s="33"/>
      <c r="DC139" s="33"/>
      <c r="DD139" s="33"/>
      <c r="DE139" s="33"/>
      <c r="DF139" s="33"/>
      <c r="DG139" s="33"/>
      <c r="DH139" s="33"/>
      <c r="DI139" s="33"/>
      <c r="DJ139" s="33"/>
      <c r="DK139" s="33"/>
      <c r="DL139" s="33"/>
      <c r="DM139" s="33"/>
      <c r="DN139" s="33"/>
      <c r="DO139" s="33"/>
      <c r="DP139" s="33"/>
      <c r="DQ139" s="33"/>
      <c r="DR139" s="33"/>
      <c r="DS139" s="33"/>
      <c r="DT139" s="33"/>
      <c r="DU139" s="33"/>
      <c r="DV139" s="33"/>
      <c r="DW139" s="33"/>
      <c r="DX139" s="33">
        <f t="shared" si="8"/>
        <v>63000</v>
      </c>
      <c r="DY139" s="33"/>
      <c r="DZ139" s="33"/>
      <c r="EA139" s="33"/>
      <c r="EB139" s="33"/>
      <c r="EC139" s="33"/>
      <c r="ED139" s="33"/>
      <c r="EE139" s="33"/>
      <c r="EF139" s="33"/>
      <c r="EG139" s="33"/>
      <c r="EH139" s="33"/>
      <c r="EI139" s="33"/>
      <c r="EJ139" s="33"/>
      <c r="EK139" s="33">
        <f t="shared" si="9"/>
        <v>0</v>
      </c>
      <c r="EL139" s="33"/>
      <c r="EM139" s="33"/>
      <c r="EN139" s="33"/>
      <c r="EO139" s="33"/>
      <c r="EP139" s="33"/>
      <c r="EQ139" s="33"/>
      <c r="ER139" s="33"/>
      <c r="ES139" s="33"/>
      <c r="ET139" s="33"/>
      <c r="EU139" s="33"/>
      <c r="EV139" s="33"/>
      <c r="EW139" s="33"/>
      <c r="EX139" s="33">
        <f t="shared" si="10"/>
        <v>0</v>
      </c>
      <c r="EY139" s="33"/>
      <c r="EZ139" s="33"/>
      <c r="FA139" s="33"/>
      <c r="FB139" s="33"/>
      <c r="FC139" s="33"/>
      <c r="FD139" s="33"/>
      <c r="FE139" s="33"/>
      <c r="FF139" s="33"/>
      <c r="FG139" s="33"/>
      <c r="FH139" s="33"/>
      <c r="FI139" s="33"/>
      <c r="FJ139" s="45"/>
    </row>
    <row r="140" spans="1:166" ht="19.5" customHeight="1" x14ac:dyDescent="0.2">
      <c r="A140" s="107" t="s">
        <v>198</v>
      </c>
      <c r="B140" s="107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8"/>
      <c r="AK140" s="56"/>
      <c r="AL140" s="57"/>
      <c r="AM140" s="57"/>
      <c r="AN140" s="57"/>
      <c r="AO140" s="57"/>
      <c r="AP140" s="57"/>
      <c r="AQ140" s="57" t="s">
        <v>107</v>
      </c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33">
        <v>25727.78</v>
      </c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>
        <v>25727.78</v>
      </c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>
        <v>25727.78</v>
      </c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33"/>
      <c r="DE140" s="33"/>
      <c r="DF140" s="33"/>
      <c r="DG140" s="33"/>
      <c r="DH140" s="33"/>
      <c r="DI140" s="33"/>
      <c r="DJ140" s="33"/>
      <c r="DK140" s="33"/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V140" s="33"/>
      <c r="DW140" s="33"/>
      <c r="DX140" s="33">
        <f t="shared" si="8"/>
        <v>25727.78</v>
      </c>
      <c r="DY140" s="33"/>
      <c r="DZ140" s="33"/>
      <c r="EA140" s="33"/>
      <c r="EB140" s="33"/>
      <c r="EC140" s="33"/>
      <c r="ED140" s="33"/>
      <c r="EE140" s="33"/>
      <c r="EF140" s="33"/>
      <c r="EG140" s="33"/>
      <c r="EH140" s="33"/>
      <c r="EI140" s="33"/>
      <c r="EJ140" s="33"/>
      <c r="EK140" s="33">
        <f t="shared" si="9"/>
        <v>0</v>
      </c>
      <c r="EL140" s="33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>
        <f t="shared" si="10"/>
        <v>0</v>
      </c>
      <c r="EY140" s="33"/>
      <c r="EZ140" s="33"/>
      <c r="FA140" s="33"/>
      <c r="FB140" s="33"/>
      <c r="FC140" s="33"/>
      <c r="FD140" s="33"/>
      <c r="FE140" s="33"/>
      <c r="FF140" s="33"/>
      <c r="FG140" s="33"/>
      <c r="FH140" s="33"/>
      <c r="FI140" s="33"/>
      <c r="FJ140" s="45"/>
    </row>
    <row r="141" spans="1:166" ht="19.5" customHeight="1" x14ac:dyDescent="0.2">
      <c r="A141" s="107" t="s">
        <v>205</v>
      </c>
      <c r="B141" s="107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8"/>
      <c r="AK141" s="56"/>
      <c r="AL141" s="57"/>
      <c r="AM141" s="57"/>
      <c r="AN141" s="57"/>
      <c r="AO141" s="57"/>
      <c r="AP141" s="57"/>
      <c r="AQ141" s="57" t="s">
        <v>108</v>
      </c>
      <c r="AR141" s="57"/>
      <c r="AS141" s="57"/>
      <c r="AT141" s="57"/>
      <c r="AU141" s="57"/>
      <c r="AV141" s="57"/>
      <c r="AW141" s="57"/>
      <c r="AX141" s="57"/>
      <c r="AY141" s="57"/>
      <c r="AZ141" s="57"/>
      <c r="BA141" s="57"/>
      <c r="BB141" s="57"/>
      <c r="BC141" s="33">
        <v>1000</v>
      </c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>
        <v>1000</v>
      </c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>
        <f t="shared" si="8"/>
        <v>0</v>
      </c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>
        <f t="shared" si="9"/>
        <v>1000</v>
      </c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>
        <f t="shared" si="10"/>
        <v>1000</v>
      </c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45"/>
    </row>
    <row r="142" spans="1:166" ht="19.5" customHeight="1" x14ac:dyDescent="0.2">
      <c r="A142" s="107" t="s">
        <v>205</v>
      </c>
      <c r="B142" s="107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8"/>
      <c r="AK142" s="56"/>
      <c r="AL142" s="57"/>
      <c r="AM142" s="57"/>
      <c r="AN142" s="57"/>
      <c r="AO142" s="57"/>
      <c r="AP142" s="57"/>
      <c r="AQ142" s="57" t="s">
        <v>109</v>
      </c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>
        <v>1000</v>
      </c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33"/>
      <c r="CY142" s="33"/>
      <c r="CZ142" s="33"/>
      <c r="DA142" s="33"/>
      <c r="DB142" s="33"/>
      <c r="DC142" s="33"/>
      <c r="DD142" s="33"/>
      <c r="DE142" s="33"/>
      <c r="DF142" s="33"/>
      <c r="DG142" s="33"/>
      <c r="DH142" s="33"/>
      <c r="DI142" s="33"/>
      <c r="DJ142" s="33"/>
      <c r="DK142" s="33"/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V142" s="33"/>
      <c r="DW142" s="33"/>
      <c r="DX142" s="33">
        <f t="shared" si="8"/>
        <v>1000</v>
      </c>
      <c r="DY142" s="33"/>
      <c r="DZ142" s="33"/>
      <c r="EA142" s="33"/>
      <c r="EB142" s="33"/>
      <c r="EC142" s="33"/>
      <c r="ED142" s="33"/>
      <c r="EE142" s="33"/>
      <c r="EF142" s="33"/>
      <c r="EG142" s="33"/>
      <c r="EH142" s="33"/>
      <c r="EI142" s="33"/>
      <c r="EJ142" s="33"/>
      <c r="EK142" s="33">
        <f t="shared" si="9"/>
        <v>-1000</v>
      </c>
      <c r="EL142" s="33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3"/>
      <c r="EX142" s="33">
        <f t="shared" si="10"/>
        <v>-1000</v>
      </c>
      <c r="EY142" s="33"/>
      <c r="EZ142" s="33"/>
      <c r="FA142" s="33"/>
      <c r="FB142" s="33"/>
      <c r="FC142" s="33"/>
      <c r="FD142" s="33"/>
      <c r="FE142" s="33"/>
      <c r="FF142" s="33"/>
      <c r="FG142" s="33"/>
      <c r="FH142" s="33"/>
      <c r="FI142" s="33"/>
      <c r="FJ142" s="45"/>
    </row>
    <row r="143" spans="1:166" ht="19.5" customHeight="1" x14ac:dyDescent="0.2">
      <c r="A143" s="107" t="s">
        <v>199</v>
      </c>
      <c r="B143" s="107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8"/>
      <c r="AK143" s="56"/>
      <c r="AL143" s="57"/>
      <c r="AM143" s="57"/>
      <c r="AN143" s="57"/>
      <c r="AO143" s="57"/>
      <c r="AP143" s="57"/>
      <c r="AQ143" s="57" t="s">
        <v>110</v>
      </c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  <c r="BC143" s="33">
        <v>7000</v>
      </c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>
        <v>7000</v>
      </c>
      <c r="BV143" s="33"/>
      <c r="BW143" s="33"/>
      <c r="BX143" s="33"/>
      <c r="BY143" s="33"/>
      <c r="BZ143" s="33"/>
      <c r="CA143" s="33"/>
      <c r="CB143" s="33"/>
      <c r="CC143" s="33"/>
      <c r="CD143" s="33"/>
      <c r="CE143" s="33"/>
      <c r="CF143" s="33"/>
      <c r="CG143" s="33"/>
      <c r="CH143" s="33">
        <v>6990</v>
      </c>
      <c r="CI143" s="33"/>
      <c r="CJ143" s="33"/>
      <c r="CK143" s="33"/>
      <c r="CL143" s="33"/>
      <c r="CM143" s="33"/>
      <c r="CN143" s="33"/>
      <c r="CO143" s="33"/>
      <c r="CP143" s="33"/>
      <c r="CQ143" s="33"/>
      <c r="CR143" s="33"/>
      <c r="CS143" s="33"/>
      <c r="CT143" s="33"/>
      <c r="CU143" s="33"/>
      <c r="CV143" s="33"/>
      <c r="CW143" s="33"/>
      <c r="CX143" s="33"/>
      <c r="CY143" s="33"/>
      <c r="CZ143" s="33"/>
      <c r="DA143" s="33"/>
      <c r="DB143" s="33"/>
      <c r="DC143" s="33"/>
      <c r="DD143" s="33"/>
      <c r="DE143" s="33"/>
      <c r="DF143" s="33"/>
      <c r="DG143" s="33"/>
      <c r="DH143" s="33"/>
      <c r="DI143" s="33"/>
      <c r="DJ143" s="33"/>
      <c r="DK143" s="33"/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V143" s="33"/>
      <c r="DW143" s="33"/>
      <c r="DX143" s="33">
        <f t="shared" si="8"/>
        <v>6990</v>
      </c>
      <c r="DY143" s="33"/>
      <c r="DZ143" s="33"/>
      <c r="EA143" s="33"/>
      <c r="EB143" s="33"/>
      <c r="EC143" s="33"/>
      <c r="ED143" s="33"/>
      <c r="EE143" s="33"/>
      <c r="EF143" s="33"/>
      <c r="EG143" s="33"/>
      <c r="EH143" s="33"/>
      <c r="EI143" s="33"/>
      <c r="EJ143" s="33"/>
      <c r="EK143" s="33">
        <f t="shared" si="9"/>
        <v>10</v>
      </c>
      <c r="EL143" s="33"/>
      <c r="EM143" s="33"/>
      <c r="EN143" s="33"/>
      <c r="EO143" s="33"/>
      <c r="EP143" s="33"/>
      <c r="EQ143" s="33"/>
      <c r="ER143" s="33"/>
      <c r="ES143" s="33"/>
      <c r="ET143" s="33"/>
      <c r="EU143" s="33"/>
      <c r="EV143" s="33"/>
      <c r="EW143" s="33"/>
      <c r="EX143" s="33">
        <f t="shared" si="10"/>
        <v>10</v>
      </c>
      <c r="EY143" s="33"/>
      <c r="EZ143" s="33"/>
      <c r="FA143" s="33"/>
      <c r="FB143" s="33"/>
      <c r="FC143" s="33"/>
      <c r="FD143" s="33"/>
      <c r="FE143" s="33"/>
      <c r="FF143" s="33"/>
      <c r="FG143" s="33"/>
      <c r="FH143" s="33"/>
      <c r="FI143" s="33"/>
      <c r="FJ143" s="45"/>
    </row>
    <row r="144" spans="1:166" ht="19.5" customHeight="1" x14ac:dyDescent="0.2">
      <c r="A144" s="107" t="s">
        <v>199</v>
      </c>
      <c r="B144" s="107"/>
      <c r="C144" s="107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8"/>
      <c r="AK144" s="56"/>
      <c r="AL144" s="57"/>
      <c r="AM144" s="57"/>
      <c r="AN144" s="57"/>
      <c r="AO144" s="57"/>
      <c r="AP144" s="57"/>
      <c r="AQ144" s="57" t="s">
        <v>111</v>
      </c>
      <c r="AR144" s="57"/>
      <c r="AS144" s="57"/>
      <c r="AT144" s="57"/>
      <c r="AU144" s="57"/>
      <c r="AV144" s="57"/>
      <c r="AW144" s="57"/>
      <c r="AX144" s="57"/>
      <c r="AY144" s="57"/>
      <c r="AZ144" s="57"/>
      <c r="BA144" s="57"/>
      <c r="BB144" s="57"/>
      <c r="BC144" s="33">
        <v>11385</v>
      </c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>
        <v>11385</v>
      </c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33"/>
      <c r="CY144" s="33"/>
      <c r="CZ144" s="33"/>
      <c r="DA144" s="33"/>
      <c r="DB144" s="33"/>
      <c r="DC144" s="33"/>
      <c r="DD144" s="33"/>
      <c r="DE144" s="33"/>
      <c r="DF144" s="33"/>
      <c r="DG144" s="33"/>
      <c r="DH144" s="33"/>
      <c r="DI144" s="33"/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/>
      <c r="DW144" s="33"/>
      <c r="DX144" s="33">
        <f t="shared" si="8"/>
        <v>0</v>
      </c>
      <c r="DY144" s="33"/>
      <c r="DZ144" s="33"/>
      <c r="EA144" s="33"/>
      <c r="EB144" s="33"/>
      <c r="EC144" s="33"/>
      <c r="ED144" s="33"/>
      <c r="EE144" s="33"/>
      <c r="EF144" s="33"/>
      <c r="EG144" s="33"/>
      <c r="EH144" s="33"/>
      <c r="EI144" s="33"/>
      <c r="EJ144" s="33"/>
      <c r="EK144" s="33">
        <f t="shared" si="9"/>
        <v>11385</v>
      </c>
      <c r="EL144" s="33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3"/>
      <c r="EX144" s="33">
        <f t="shared" si="10"/>
        <v>11385</v>
      </c>
      <c r="EY144" s="33"/>
      <c r="EZ144" s="33"/>
      <c r="FA144" s="33"/>
      <c r="FB144" s="33"/>
      <c r="FC144" s="33"/>
      <c r="FD144" s="33"/>
      <c r="FE144" s="33"/>
      <c r="FF144" s="33"/>
      <c r="FG144" s="33"/>
      <c r="FH144" s="33"/>
      <c r="FI144" s="33"/>
      <c r="FJ144" s="45"/>
    </row>
    <row r="145" spans="1:166" ht="19.5" customHeight="1" x14ac:dyDescent="0.2">
      <c r="A145" s="107" t="s">
        <v>199</v>
      </c>
      <c r="B145" s="107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8"/>
      <c r="AK145" s="56"/>
      <c r="AL145" s="57"/>
      <c r="AM145" s="57"/>
      <c r="AN145" s="57"/>
      <c r="AO145" s="57"/>
      <c r="AP145" s="57"/>
      <c r="AQ145" s="57" t="s">
        <v>112</v>
      </c>
      <c r="AR145" s="57"/>
      <c r="AS145" s="57"/>
      <c r="AT145" s="57"/>
      <c r="AU145" s="57"/>
      <c r="AV145" s="57"/>
      <c r="AW145" s="57"/>
      <c r="AX145" s="57"/>
      <c r="AY145" s="57"/>
      <c r="AZ145" s="57"/>
      <c r="BA145" s="57"/>
      <c r="BB145" s="57"/>
      <c r="BC145" s="33">
        <v>9900</v>
      </c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>
        <v>9900</v>
      </c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>
        <v>9895.26</v>
      </c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3"/>
      <c r="DE145" s="33"/>
      <c r="DF145" s="33"/>
      <c r="DG145" s="33"/>
      <c r="DH145" s="33"/>
      <c r="DI145" s="33"/>
      <c r="DJ145" s="33"/>
      <c r="DK145" s="33"/>
      <c r="DL145" s="33"/>
      <c r="DM145" s="33"/>
      <c r="DN145" s="33"/>
      <c r="DO145" s="33"/>
      <c r="DP145" s="33"/>
      <c r="DQ145" s="33"/>
      <c r="DR145" s="33"/>
      <c r="DS145" s="33"/>
      <c r="DT145" s="33"/>
      <c r="DU145" s="33"/>
      <c r="DV145" s="33"/>
      <c r="DW145" s="33"/>
      <c r="DX145" s="33">
        <f t="shared" si="8"/>
        <v>9895.26</v>
      </c>
      <c r="DY145" s="33"/>
      <c r="DZ145" s="33"/>
      <c r="EA145" s="33"/>
      <c r="EB145" s="33"/>
      <c r="EC145" s="33"/>
      <c r="ED145" s="33"/>
      <c r="EE145" s="33"/>
      <c r="EF145" s="33"/>
      <c r="EG145" s="33"/>
      <c r="EH145" s="33"/>
      <c r="EI145" s="33"/>
      <c r="EJ145" s="33"/>
      <c r="EK145" s="33">
        <f t="shared" si="9"/>
        <v>4.7399999999997817</v>
      </c>
      <c r="EL145" s="33"/>
      <c r="EM145" s="33"/>
      <c r="EN145" s="33"/>
      <c r="EO145" s="33"/>
      <c r="EP145" s="33"/>
      <c r="EQ145" s="33"/>
      <c r="ER145" s="33"/>
      <c r="ES145" s="33"/>
      <c r="ET145" s="33"/>
      <c r="EU145" s="33"/>
      <c r="EV145" s="33"/>
      <c r="EW145" s="33"/>
      <c r="EX145" s="33">
        <f t="shared" si="10"/>
        <v>4.7399999999997817</v>
      </c>
      <c r="EY145" s="33"/>
      <c r="EZ145" s="33"/>
      <c r="FA145" s="33"/>
      <c r="FB145" s="33"/>
      <c r="FC145" s="33"/>
      <c r="FD145" s="33"/>
      <c r="FE145" s="33"/>
      <c r="FF145" s="33"/>
      <c r="FG145" s="33"/>
      <c r="FH145" s="33"/>
      <c r="FI145" s="33"/>
      <c r="FJ145" s="45"/>
    </row>
    <row r="146" spans="1:166" ht="19.5" customHeight="1" x14ac:dyDescent="0.2">
      <c r="A146" s="107" t="s">
        <v>199</v>
      </c>
      <c r="B146" s="107"/>
      <c r="C146" s="107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8"/>
      <c r="AK146" s="56"/>
      <c r="AL146" s="57"/>
      <c r="AM146" s="57"/>
      <c r="AN146" s="57"/>
      <c r="AO146" s="57"/>
      <c r="AP146" s="57"/>
      <c r="AQ146" s="57" t="s">
        <v>113</v>
      </c>
      <c r="AR146" s="57"/>
      <c r="AS146" s="57"/>
      <c r="AT146" s="57"/>
      <c r="AU146" s="57"/>
      <c r="AV146" s="57"/>
      <c r="AW146" s="57"/>
      <c r="AX146" s="57"/>
      <c r="AY146" s="57"/>
      <c r="AZ146" s="57"/>
      <c r="BA146" s="57"/>
      <c r="BB146" s="57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>
        <v>5300</v>
      </c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  <c r="DA146" s="33"/>
      <c r="DB146" s="33"/>
      <c r="DC146" s="33"/>
      <c r="DD146" s="33"/>
      <c r="DE146" s="33"/>
      <c r="DF146" s="33"/>
      <c r="DG146" s="33"/>
      <c r="DH146" s="33"/>
      <c r="DI146" s="33"/>
      <c r="DJ146" s="33"/>
      <c r="DK146" s="33"/>
      <c r="DL146" s="33"/>
      <c r="DM146" s="33"/>
      <c r="DN146" s="33"/>
      <c r="DO146" s="33"/>
      <c r="DP146" s="33"/>
      <c r="DQ146" s="33"/>
      <c r="DR146" s="33"/>
      <c r="DS146" s="33"/>
      <c r="DT146" s="33"/>
      <c r="DU146" s="33"/>
      <c r="DV146" s="33"/>
      <c r="DW146" s="33"/>
      <c r="DX146" s="33">
        <f t="shared" si="8"/>
        <v>5300</v>
      </c>
      <c r="DY146" s="33"/>
      <c r="DZ146" s="33"/>
      <c r="EA146" s="33"/>
      <c r="EB146" s="33"/>
      <c r="EC146" s="33"/>
      <c r="ED146" s="33"/>
      <c r="EE146" s="33"/>
      <c r="EF146" s="33"/>
      <c r="EG146" s="33"/>
      <c r="EH146" s="33"/>
      <c r="EI146" s="33"/>
      <c r="EJ146" s="33"/>
      <c r="EK146" s="33">
        <f t="shared" si="9"/>
        <v>-5300</v>
      </c>
      <c r="EL146" s="33"/>
      <c r="EM146" s="33"/>
      <c r="EN146" s="33"/>
      <c r="EO146" s="33"/>
      <c r="EP146" s="33"/>
      <c r="EQ146" s="33"/>
      <c r="ER146" s="33"/>
      <c r="ES146" s="33"/>
      <c r="ET146" s="33"/>
      <c r="EU146" s="33"/>
      <c r="EV146" s="33"/>
      <c r="EW146" s="33"/>
      <c r="EX146" s="33">
        <f t="shared" si="10"/>
        <v>-5300</v>
      </c>
      <c r="EY146" s="33"/>
      <c r="EZ146" s="33"/>
      <c r="FA146" s="33"/>
      <c r="FB146" s="33"/>
      <c r="FC146" s="33"/>
      <c r="FD146" s="33"/>
      <c r="FE146" s="33"/>
      <c r="FF146" s="33"/>
      <c r="FG146" s="33"/>
      <c r="FH146" s="33"/>
      <c r="FI146" s="33"/>
      <c r="FJ146" s="45"/>
    </row>
    <row r="147" spans="1:166" ht="19.5" customHeight="1" x14ac:dyDescent="0.2">
      <c r="A147" s="107" t="s">
        <v>199</v>
      </c>
      <c r="B147" s="107"/>
      <c r="C147" s="107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8"/>
      <c r="AK147" s="56"/>
      <c r="AL147" s="57"/>
      <c r="AM147" s="57"/>
      <c r="AN147" s="57"/>
      <c r="AO147" s="57"/>
      <c r="AP147" s="57"/>
      <c r="AQ147" s="57" t="s">
        <v>114</v>
      </c>
      <c r="AR147" s="57"/>
      <c r="AS147" s="57"/>
      <c r="AT147" s="57"/>
      <c r="AU147" s="57"/>
      <c r="AV147" s="57"/>
      <c r="AW147" s="57"/>
      <c r="AX147" s="57"/>
      <c r="AY147" s="57"/>
      <c r="AZ147" s="57"/>
      <c r="BA147" s="57"/>
      <c r="BB147" s="57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  <c r="BZ147" s="33"/>
      <c r="CA147" s="33"/>
      <c r="CB147" s="33"/>
      <c r="CC147" s="33"/>
      <c r="CD147" s="33"/>
      <c r="CE147" s="33"/>
      <c r="CF147" s="33"/>
      <c r="CG147" s="33"/>
      <c r="CH147" s="33">
        <v>6068</v>
      </c>
      <c r="CI147" s="33"/>
      <c r="CJ147" s="33"/>
      <c r="CK147" s="33"/>
      <c r="CL147" s="33"/>
      <c r="CM147" s="33"/>
      <c r="CN147" s="33"/>
      <c r="CO147" s="33"/>
      <c r="CP147" s="33"/>
      <c r="CQ147" s="33"/>
      <c r="CR147" s="33"/>
      <c r="CS147" s="33"/>
      <c r="CT147" s="33"/>
      <c r="CU147" s="33"/>
      <c r="CV147" s="33"/>
      <c r="CW147" s="33"/>
      <c r="CX147" s="33"/>
      <c r="CY147" s="33"/>
      <c r="CZ147" s="33"/>
      <c r="DA147" s="33"/>
      <c r="DB147" s="33"/>
      <c r="DC147" s="33"/>
      <c r="DD147" s="33"/>
      <c r="DE147" s="33"/>
      <c r="DF147" s="33"/>
      <c r="DG147" s="33"/>
      <c r="DH147" s="33"/>
      <c r="DI147" s="33"/>
      <c r="DJ147" s="33"/>
      <c r="DK147" s="33"/>
      <c r="DL147" s="33"/>
      <c r="DM147" s="33"/>
      <c r="DN147" s="33"/>
      <c r="DO147" s="33"/>
      <c r="DP147" s="33"/>
      <c r="DQ147" s="33"/>
      <c r="DR147" s="33"/>
      <c r="DS147" s="33"/>
      <c r="DT147" s="33"/>
      <c r="DU147" s="33"/>
      <c r="DV147" s="33"/>
      <c r="DW147" s="33"/>
      <c r="DX147" s="33">
        <f t="shared" si="8"/>
        <v>6068</v>
      </c>
      <c r="DY147" s="33"/>
      <c r="DZ147" s="33"/>
      <c r="EA147" s="33"/>
      <c r="EB147" s="33"/>
      <c r="EC147" s="33"/>
      <c r="ED147" s="33"/>
      <c r="EE147" s="33"/>
      <c r="EF147" s="33"/>
      <c r="EG147" s="33"/>
      <c r="EH147" s="33"/>
      <c r="EI147" s="33"/>
      <c r="EJ147" s="33"/>
      <c r="EK147" s="33">
        <f t="shared" si="9"/>
        <v>-6068</v>
      </c>
      <c r="EL147" s="33"/>
      <c r="EM147" s="33"/>
      <c r="EN147" s="33"/>
      <c r="EO147" s="33"/>
      <c r="EP147" s="33"/>
      <c r="EQ147" s="33"/>
      <c r="ER147" s="33"/>
      <c r="ES147" s="33"/>
      <c r="ET147" s="33"/>
      <c r="EU147" s="33"/>
      <c r="EV147" s="33"/>
      <c r="EW147" s="33"/>
      <c r="EX147" s="33">
        <f t="shared" si="10"/>
        <v>-6068</v>
      </c>
      <c r="EY147" s="33"/>
      <c r="EZ147" s="33"/>
      <c r="FA147" s="33"/>
      <c r="FB147" s="33"/>
      <c r="FC147" s="33"/>
      <c r="FD147" s="33"/>
      <c r="FE147" s="33"/>
      <c r="FF147" s="33"/>
      <c r="FG147" s="33"/>
      <c r="FH147" s="33"/>
      <c r="FI147" s="33"/>
      <c r="FJ147" s="45"/>
    </row>
    <row r="148" spans="1:166" ht="19.5" customHeight="1" x14ac:dyDescent="0.2">
      <c r="A148" s="107" t="s">
        <v>200</v>
      </c>
      <c r="B148" s="107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8"/>
      <c r="AK148" s="56"/>
      <c r="AL148" s="57"/>
      <c r="AM148" s="57"/>
      <c r="AN148" s="57"/>
      <c r="AO148" s="57"/>
      <c r="AP148" s="57"/>
      <c r="AQ148" s="57" t="s">
        <v>115</v>
      </c>
      <c r="AR148" s="57"/>
      <c r="AS148" s="57"/>
      <c r="AT148" s="57"/>
      <c r="AU148" s="57"/>
      <c r="AV148" s="57"/>
      <c r="AW148" s="57"/>
      <c r="AX148" s="57"/>
      <c r="AY148" s="57"/>
      <c r="AZ148" s="57"/>
      <c r="BA148" s="57"/>
      <c r="BB148" s="57"/>
      <c r="BC148" s="33">
        <v>10000.280000000001</v>
      </c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>
        <v>10000.280000000001</v>
      </c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3"/>
      <c r="CX148" s="33"/>
      <c r="CY148" s="33"/>
      <c r="CZ148" s="33"/>
      <c r="DA148" s="33"/>
      <c r="DB148" s="33"/>
      <c r="DC148" s="33"/>
      <c r="DD148" s="33"/>
      <c r="DE148" s="33"/>
      <c r="DF148" s="33"/>
      <c r="DG148" s="33"/>
      <c r="DH148" s="33"/>
      <c r="DI148" s="33"/>
      <c r="DJ148" s="33"/>
      <c r="DK148" s="33"/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V148" s="33"/>
      <c r="DW148" s="33"/>
      <c r="DX148" s="33">
        <f t="shared" si="8"/>
        <v>0</v>
      </c>
      <c r="DY148" s="33"/>
      <c r="DZ148" s="33"/>
      <c r="EA148" s="33"/>
      <c r="EB148" s="33"/>
      <c r="EC148" s="33"/>
      <c r="ED148" s="33"/>
      <c r="EE148" s="33"/>
      <c r="EF148" s="33"/>
      <c r="EG148" s="33"/>
      <c r="EH148" s="33"/>
      <c r="EI148" s="33"/>
      <c r="EJ148" s="33"/>
      <c r="EK148" s="33">
        <f t="shared" si="9"/>
        <v>10000.280000000001</v>
      </c>
      <c r="EL148" s="33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3"/>
      <c r="EX148" s="33">
        <f t="shared" si="10"/>
        <v>10000.280000000001</v>
      </c>
      <c r="EY148" s="33"/>
      <c r="EZ148" s="33"/>
      <c r="FA148" s="33"/>
      <c r="FB148" s="33"/>
      <c r="FC148" s="33"/>
      <c r="FD148" s="33"/>
      <c r="FE148" s="33"/>
      <c r="FF148" s="33"/>
      <c r="FG148" s="33"/>
      <c r="FH148" s="33"/>
      <c r="FI148" s="33"/>
      <c r="FJ148" s="45"/>
    </row>
    <row r="149" spans="1:166" ht="19.5" customHeight="1" x14ac:dyDescent="0.2">
      <c r="A149" s="107" t="s">
        <v>200</v>
      </c>
      <c r="B149" s="107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8"/>
      <c r="AK149" s="56"/>
      <c r="AL149" s="57"/>
      <c r="AM149" s="57"/>
      <c r="AN149" s="57"/>
      <c r="AO149" s="57"/>
      <c r="AP149" s="57"/>
      <c r="AQ149" s="57" t="s">
        <v>116</v>
      </c>
      <c r="AR149" s="57"/>
      <c r="AS149" s="57"/>
      <c r="AT149" s="57"/>
      <c r="AU149" s="57"/>
      <c r="AV149" s="57"/>
      <c r="AW149" s="57"/>
      <c r="AX149" s="57"/>
      <c r="AY149" s="57"/>
      <c r="AZ149" s="57"/>
      <c r="BA149" s="57"/>
      <c r="BB149" s="57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>
        <v>10000</v>
      </c>
      <c r="CI149" s="33"/>
      <c r="CJ149" s="33"/>
      <c r="CK149" s="33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3"/>
      <c r="CX149" s="33"/>
      <c r="CY149" s="33"/>
      <c r="CZ149" s="33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>
        <f t="shared" si="8"/>
        <v>10000</v>
      </c>
      <c r="DY149" s="33"/>
      <c r="DZ149" s="33"/>
      <c r="EA149" s="33"/>
      <c r="EB149" s="33"/>
      <c r="EC149" s="33"/>
      <c r="ED149" s="33"/>
      <c r="EE149" s="33"/>
      <c r="EF149" s="33"/>
      <c r="EG149" s="33"/>
      <c r="EH149" s="33"/>
      <c r="EI149" s="33"/>
      <c r="EJ149" s="33"/>
      <c r="EK149" s="33">
        <f t="shared" si="9"/>
        <v>-10000</v>
      </c>
      <c r="EL149" s="33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3"/>
      <c r="EX149" s="33">
        <f t="shared" si="10"/>
        <v>-10000</v>
      </c>
      <c r="EY149" s="33"/>
      <c r="EZ149" s="33"/>
      <c r="FA149" s="33"/>
      <c r="FB149" s="33"/>
      <c r="FC149" s="33"/>
      <c r="FD149" s="33"/>
      <c r="FE149" s="33"/>
      <c r="FF149" s="33"/>
      <c r="FG149" s="33"/>
      <c r="FH149" s="33"/>
      <c r="FI149" s="33"/>
      <c r="FJ149" s="45"/>
    </row>
    <row r="150" spans="1:166" ht="19.5" customHeight="1" x14ac:dyDescent="0.2">
      <c r="A150" s="107" t="s">
        <v>203</v>
      </c>
      <c r="B150" s="107"/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8"/>
      <c r="AK150" s="56"/>
      <c r="AL150" s="57"/>
      <c r="AM150" s="57"/>
      <c r="AN150" s="57"/>
      <c r="AO150" s="57"/>
      <c r="AP150" s="57"/>
      <c r="AQ150" s="57" t="s">
        <v>117</v>
      </c>
      <c r="AR150" s="57"/>
      <c r="AS150" s="57"/>
      <c r="AT150" s="57"/>
      <c r="AU150" s="57"/>
      <c r="AV150" s="57"/>
      <c r="AW150" s="57"/>
      <c r="AX150" s="57"/>
      <c r="AY150" s="57"/>
      <c r="AZ150" s="57"/>
      <c r="BA150" s="57"/>
      <c r="BB150" s="57"/>
      <c r="BC150" s="33">
        <v>0.9</v>
      </c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>
        <v>0.9</v>
      </c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  <c r="DK150" s="33"/>
      <c r="DL150" s="33"/>
      <c r="DM150" s="33"/>
      <c r="DN150" s="33"/>
      <c r="DO150" s="33"/>
      <c r="DP150" s="33"/>
      <c r="DQ150" s="33"/>
      <c r="DR150" s="33"/>
      <c r="DS150" s="33"/>
      <c r="DT150" s="33"/>
      <c r="DU150" s="33"/>
      <c r="DV150" s="33"/>
      <c r="DW150" s="33"/>
      <c r="DX150" s="33">
        <f t="shared" si="8"/>
        <v>0</v>
      </c>
      <c r="DY150" s="33"/>
      <c r="DZ150" s="33"/>
      <c r="EA150" s="33"/>
      <c r="EB150" s="33"/>
      <c r="EC150" s="33"/>
      <c r="ED150" s="33"/>
      <c r="EE150" s="33"/>
      <c r="EF150" s="33"/>
      <c r="EG150" s="33"/>
      <c r="EH150" s="33"/>
      <c r="EI150" s="33"/>
      <c r="EJ150" s="33"/>
      <c r="EK150" s="33">
        <f t="shared" si="9"/>
        <v>0.9</v>
      </c>
      <c r="EL150" s="33"/>
      <c r="EM150" s="33"/>
      <c r="EN150" s="33"/>
      <c r="EO150" s="33"/>
      <c r="EP150" s="33"/>
      <c r="EQ150" s="33"/>
      <c r="ER150" s="33"/>
      <c r="ES150" s="33"/>
      <c r="ET150" s="33"/>
      <c r="EU150" s="33"/>
      <c r="EV150" s="33"/>
      <c r="EW150" s="33"/>
      <c r="EX150" s="33">
        <f t="shared" si="10"/>
        <v>0.9</v>
      </c>
      <c r="EY150" s="33"/>
      <c r="EZ150" s="33"/>
      <c r="FA150" s="33"/>
      <c r="FB150" s="33"/>
      <c r="FC150" s="33"/>
      <c r="FD150" s="33"/>
      <c r="FE150" s="33"/>
      <c r="FF150" s="33"/>
      <c r="FG150" s="33"/>
      <c r="FH150" s="33"/>
      <c r="FI150" s="33"/>
      <c r="FJ150" s="45"/>
    </row>
    <row r="151" spans="1:166" ht="19.5" customHeight="1" x14ac:dyDescent="0.2">
      <c r="A151" s="107" t="s">
        <v>203</v>
      </c>
      <c r="B151" s="107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8"/>
      <c r="AK151" s="56"/>
      <c r="AL151" s="57"/>
      <c r="AM151" s="57"/>
      <c r="AN151" s="57"/>
      <c r="AO151" s="57"/>
      <c r="AP151" s="57"/>
      <c r="AQ151" s="57" t="s">
        <v>118</v>
      </c>
      <c r="AR151" s="57"/>
      <c r="AS151" s="57"/>
      <c r="AT151" s="57"/>
      <c r="AU151" s="57"/>
      <c r="AV151" s="57"/>
      <c r="AW151" s="57"/>
      <c r="AX151" s="57"/>
      <c r="AY151" s="57"/>
      <c r="AZ151" s="57"/>
      <c r="BA151" s="57"/>
      <c r="BB151" s="57"/>
      <c r="BC151" s="33">
        <v>17005</v>
      </c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>
        <v>17005</v>
      </c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>
        <v>17005</v>
      </c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  <c r="DA151" s="33"/>
      <c r="DB151" s="33"/>
      <c r="DC151" s="33"/>
      <c r="DD151" s="33"/>
      <c r="DE151" s="33"/>
      <c r="DF151" s="33"/>
      <c r="DG151" s="33"/>
      <c r="DH151" s="33"/>
      <c r="DI151" s="33"/>
      <c r="DJ151" s="33"/>
      <c r="DK151" s="33"/>
      <c r="DL151" s="33"/>
      <c r="DM151" s="33"/>
      <c r="DN151" s="33"/>
      <c r="DO151" s="33"/>
      <c r="DP151" s="33"/>
      <c r="DQ151" s="33"/>
      <c r="DR151" s="33"/>
      <c r="DS151" s="33"/>
      <c r="DT151" s="33"/>
      <c r="DU151" s="33"/>
      <c r="DV151" s="33"/>
      <c r="DW151" s="33"/>
      <c r="DX151" s="33">
        <f t="shared" si="8"/>
        <v>17005</v>
      </c>
      <c r="DY151" s="33"/>
      <c r="DZ151" s="33"/>
      <c r="EA151" s="33"/>
      <c r="EB151" s="33"/>
      <c r="EC151" s="33"/>
      <c r="ED151" s="33"/>
      <c r="EE151" s="33"/>
      <c r="EF151" s="33"/>
      <c r="EG151" s="33"/>
      <c r="EH151" s="33"/>
      <c r="EI151" s="33"/>
      <c r="EJ151" s="33"/>
      <c r="EK151" s="33">
        <f t="shared" si="9"/>
        <v>0</v>
      </c>
      <c r="EL151" s="33"/>
      <c r="EM151" s="33"/>
      <c r="EN151" s="33"/>
      <c r="EO151" s="33"/>
      <c r="EP151" s="33"/>
      <c r="EQ151" s="33"/>
      <c r="ER151" s="33"/>
      <c r="ES151" s="33"/>
      <c r="ET151" s="33"/>
      <c r="EU151" s="33"/>
      <c r="EV151" s="33"/>
      <c r="EW151" s="33"/>
      <c r="EX151" s="33">
        <f t="shared" si="10"/>
        <v>0</v>
      </c>
      <c r="EY151" s="33"/>
      <c r="EZ151" s="33"/>
      <c r="FA151" s="33"/>
      <c r="FB151" s="33"/>
      <c r="FC151" s="33"/>
      <c r="FD151" s="33"/>
      <c r="FE151" s="33"/>
      <c r="FF151" s="33"/>
      <c r="FG151" s="33"/>
      <c r="FH151" s="33"/>
      <c r="FI151" s="33"/>
      <c r="FJ151" s="45"/>
    </row>
    <row r="152" spans="1:166" ht="19.5" customHeight="1" x14ac:dyDescent="0.2">
      <c r="A152" s="107" t="s">
        <v>203</v>
      </c>
      <c r="B152" s="107"/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8"/>
      <c r="AK152" s="56"/>
      <c r="AL152" s="57"/>
      <c r="AM152" s="57"/>
      <c r="AN152" s="57"/>
      <c r="AO152" s="57"/>
      <c r="AP152" s="57"/>
      <c r="AQ152" s="57" t="s">
        <v>119</v>
      </c>
      <c r="AR152" s="57"/>
      <c r="AS152" s="57"/>
      <c r="AT152" s="57"/>
      <c r="AU152" s="57"/>
      <c r="AV152" s="57"/>
      <c r="AW152" s="57"/>
      <c r="AX152" s="57"/>
      <c r="AY152" s="57"/>
      <c r="AZ152" s="57"/>
      <c r="BA152" s="57"/>
      <c r="BB152" s="57"/>
      <c r="BC152" s="33">
        <v>80000</v>
      </c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>
        <v>80000</v>
      </c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>
        <v>80000</v>
      </c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  <c r="DA152" s="33"/>
      <c r="DB152" s="33"/>
      <c r="DC152" s="33"/>
      <c r="DD152" s="33"/>
      <c r="DE152" s="33"/>
      <c r="DF152" s="33"/>
      <c r="DG152" s="33"/>
      <c r="DH152" s="33"/>
      <c r="DI152" s="33"/>
      <c r="DJ152" s="33"/>
      <c r="DK152" s="33"/>
      <c r="DL152" s="33"/>
      <c r="DM152" s="33"/>
      <c r="DN152" s="33"/>
      <c r="DO152" s="33"/>
      <c r="DP152" s="33"/>
      <c r="DQ152" s="33"/>
      <c r="DR152" s="33"/>
      <c r="DS152" s="33"/>
      <c r="DT152" s="33"/>
      <c r="DU152" s="33"/>
      <c r="DV152" s="33"/>
      <c r="DW152" s="33"/>
      <c r="DX152" s="33">
        <f t="shared" si="8"/>
        <v>80000</v>
      </c>
      <c r="DY152" s="33"/>
      <c r="DZ152" s="33"/>
      <c r="EA152" s="33"/>
      <c r="EB152" s="33"/>
      <c r="EC152" s="33"/>
      <c r="ED152" s="33"/>
      <c r="EE152" s="33"/>
      <c r="EF152" s="33"/>
      <c r="EG152" s="33"/>
      <c r="EH152" s="33"/>
      <c r="EI152" s="33"/>
      <c r="EJ152" s="33"/>
      <c r="EK152" s="33">
        <f t="shared" si="9"/>
        <v>0</v>
      </c>
      <c r="EL152" s="33"/>
      <c r="EM152" s="33"/>
      <c r="EN152" s="33"/>
      <c r="EO152" s="33"/>
      <c r="EP152" s="33"/>
      <c r="EQ152" s="33"/>
      <c r="ER152" s="33"/>
      <c r="ES152" s="33"/>
      <c r="ET152" s="33"/>
      <c r="EU152" s="33"/>
      <c r="EV152" s="33"/>
      <c r="EW152" s="33"/>
      <c r="EX152" s="33">
        <f t="shared" si="10"/>
        <v>0</v>
      </c>
      <c r="EY152" s="33"/>
      <c r="EZ152" s="33"/>
      <c r="FA152" s="33"/>
      <c r="FB152" s="33"/>
      <c r="FC152" s="33"/>
      <c r="FD152" s="33"/>
      <c r="FE152" s="33"/>
      <c r="FF152" s="33"/>
      <c r="FG152" s="33"/>
      <c r="FH152" s="33"/>
      <c r="FI152" s="33"/>
      <c r="FJ152" s="45"/>
    </row>
    <row r="153" spans="1:166" ht="19.5" customHeight="1" x14ac:dyDescent="0.2">
      <c r="A153" s="107" t="s">
        <v>200</v>
      </c>
      <c r="B153" s="107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8"/>
      <c r="AK153" s="56"/>
      <c r="AL153" s="57"/>
      <c r="AM153" s="57"/>
      <c r="AN153" s="57"/>
      <c r="AO153" s="57"/>
      <c r="AP153" s="57"/>
      <c r="AQ153" s="57" t="s">
        <v>120</v>
      </c>
      <c r="AR153" s="57"/>
      <c r="AS153" s="57"/>
      <c r="AT153" s="57"/>
      <c r="AU153" s="57"/>
      <c r="AV153" s="57"/>
      <c r="AW153" s="57"/>
      <c r="AX153" s="57"/>
      <c r="AY153" s="57"/>
      <c r="AZ153" s="57"/>
      <c r="BA153" s="57"/>
      <c r="BB153" s="57"/>
      <c r="BC153" s="33">
        <v>1000</v>
      </c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>
        <v>1000</v>
      </c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>
        <v>1000</v>
      </c>
      <c r="CI153" s="33"/>
      <c r="CJ153" s="33"/>
      <c r="CK153" s="33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3"/>
      <c r="CX153" s="33"/>
      <c r="CY153" s="33"/>
      <c r="CZ153" s="33"/>
      <c r="DA153" s="33"/>
      <c r="DB153" s="33"/>
      <c r="DC153" s="33"/>
      <c r="DD153" s="33"/>
      <c r="DE153" s="33"/>
      <c r="DF153" s="33"/>
      <c r="DG153" s="33"/>
      <c r="DH153" s="33"/>
      <c r="DI153" s="33"/>
      <c r="DJ153" s="33"/>
      <c r="DK153" s="33"/>
      <c r="DL153" s="33"/>
      <c r="DM153" s="33"/>
      <c r="DN153" s="33"/>
      <c r="DO153" s="33"/>
      <c r="DP153" s="33"/>
      <c r="DQ153" s="33"/>
      <c r="DR153" s="33"/>
      <c r="DS153" s="33"/>
      <c r="DT153" s="33"/>
      <c r="DU153" s="33"/>
      <c r="DV153" s="33"/>
      <c r="DW153" s="33"/>
      <c r="DX153" s="33">
        <f t="shared" si="8"/>
        <v>1000</v>
      </c>
      <c r="DY153" s="33"/>
      <c r="DZ153" s="33"/>
      <c r="EA153" s="33"/>
      <c r="EB153" s="33"/>
      <c r="EC153" s="33"/>
      <c r="ED153" s="33"/>
      <c r="EE153" s="33"/>
      <c r="EF153" s="33"/>
      <c r="EG153" s="33"/>
      <c r="EH153" s="33"/>
      <c r="EI153" s="33"/>
      <c r="EJ153" s="33"/>
      <c r="EK153" s="33">
        <f t="shared" si="9"/>
        <v>0</v>
      </c>
      <c r="EL153" s="33"/>
      <c r="EM153" s="33"/>
      <c r="EN153" s="33"/>
      <c r="EO153" s="33"/>
      <c r="EP153" s="33"/>
      <c r="EQ153" s="33"/>
      <c r="ER153" s="33"/>
      <c r="ES153" s="33"/>
      <c r="ET153" s="33"/>
      <c r="EU153" s="33"/>
      <c r="EV153" s="33"/>
      <c r="EW153" s="33"/>
      <c r="EX153" s="33">
        <f t="shared" si="10"/>
        <v>0</v>
      </c>
      <c r="EY153" s="33"/>
      <c r="EZ153" s="33"/>
      <c r="FA153" s="33"/>
      <c r="FB153" s="33"/>
      <c r="FC153" s="33"/>
      <c r="FD153" s="33"/>
      <c r="FE153" s="33"/>
      <c r="FF153" s="33"/>
      <c r="FG153" s="33"/>
      <c r="FH153" s="33"/>
      <c r="FI153" s="33"/>
      <c r="FJ153" s="45"/>
    </row>
    <row r="154" spans="1:166" ht="19.5" customHeight="1" x14ac:dyDescent="0.2">
      <c r="A154" s="107" t="s">
        <v>200</v>
      </c>
      <c r="B154" s="107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8"/>
      <c r="AK154" s="56"/>
      <c r="AL154" s="57"/>
      <c r="AM154" s="57"/>
      <c r="AN154" s="57"/>
      <c r="AO154" s="57"/>
      <c r="AP154" s="57"/>
      <c r="AQ154" s="57" t="s">
        <v>121</v>
      </c>
      <c r="AR154" s="57"/>
      <c r="AS154" s="57"/>
      <c r="AT154" s="57"/>
      <c r="AU154" s="57"/>
      <c r="AV154" s="57"/>
      <c r="AW154" s="57"/>
      <c r="AX154" s="57"/>
      <c r="AY154" s="57"/>
      <c r="AZ154" s="57"/>
      <c r="BA154" s="57"/>
      <c r="BB154" s="57"/>
      <c r="BC154" s="33">
        <v>225084</v>
      </c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>
        <v>225084</v>
      </c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>
        <v>225084</v>
      </c>
      <c r="CI154" s="33"/>
      <c r="CJ154" s="33"/>
      <c r="CK154" s="33"/>
      <c r="CL154" s="33"/>
      <c r="CM154" s="33"/>
      <c r="CN154" s="33"/>
      <c r="CO154" s="33"/>
      <c r="CP154" s="33"/>
      <c r="CQ154" s="33"/>
      <c r="CR154" s="33"/>
      <c r="CS154" s="33"/>
      <c r="CT154" s="33"/>
      <c r="CU154" s="33"/>
      <c r="CV154" s="33"/>
      <c r="CW154" s="33"/>
      <c r="CX154" s="33"/>
      <c r="CY154" s="33"/>
      <c r="CZ154" s="33"/>
      <c r="DA154" s="33"/>
      <c r="DB154" s="33"/>
      <c r="DC154" s="33"/>
      <c r="DD154" s="33"/>
      <c r="DE154" s="33"/>
      <c r="DF154" s="33"/>
      <c r="DG154" s="33"/>
      <c r="DH154" s="33"/>
      <c r="DI154" s="33"/>
      <c r="DJ154" s="33"/>
      <c r="DK154" s="33"/>
      <c r="DL154" s="33"/>
      <c r="DM154" s="33"/>
      <c r="DN154" s="33"/>
      <c r="DO154" s="33"/>
      <c r="DP154" s="33"/>
      <c r="DQ154" s="33"/>
      <c r="DR154" s="33"/>
      <c r="DS154" s="33"/>
      <c r="DT154" s="33"/>
      <c r="DU154" s="33"/>
      <c r="DV154" s="33"/>
      <c r="DW154" s="33"/>
      <c r="DX154" s="33">
        <f t="shared" si="8"/>
        <v>225084</v>
      </c>
      <c r="DY154" s="33"/>
      <c r="DZ154" s="33"/>
      <c r="EA154" s="33"/>
      <c r="EB154" s="33"/>
      <c r="EC154" s="33"/>
      <c r="ED154" s="33"/>
      <c r="EE154" s="33"/>
      <c r="EF154" s="33"/>
      <c r="EG154" s="33"/>
      <c r="EH154" s="33"/>
      <c r="EI154" s="33"/>
      <c r="EJ154" s="33"/>
      <c r="EK154" s="33">
        <f t="shared" si="9"/>
        <v>0</v>
      </c>
      <c r="EL154" s="33"/>
      <c r="EM154" s="33"/>
      <c r="EN154" s="33"/>
      <c r="EO154" s="33"/>
      <c r="EP154" s="33"/>
      <c r="EQ154" s="33"/>
      <c r="ER154" s="33"/>
      <c r="ES154" s="33"/>
      <c r="ET154" s="33"/>
      <c r="EU154" s="33"/>
      <c r="EV154" s="33"/>
      <c r="EW154" s="33"/>
      <c r="EX154" s="33">
        <f t="shared" si="10"/>
        <v>0</v>
      </c>
      <c r="EY154" s="33"/>
      <c r="EZ154" s="33"/>
      <c r="FA154" s="33"/>
      <c r="FB154" s="33"/>
      <c r="FC154" s="33"/>
      <c r="FD154" s="33"/>
      <c r="FE154" s="33"/>
      <c r="FF154" s="33"/>
      <c r="FG154" s="33"/>
      <c r="FH154" s="33"/>
      <c r="FI154" s="33"/>
      <c r="FJ154" s="45"/>
    </row>
    <row r="155" spans="1:166" ht="19.5" customHeight="1" x14ac:dyDescent="0.2">
      <c r="A155" s="107" t="s">
        <v>200</v>
      </c>
      <c r="B155" s="107"/>
      <c r="C155" s="107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8"/>
      <c r="AK155" s="56"/>
      <c r="AL155" s="57"/>
      <c r="AM155" s="57"/>
      <c r="AN155" s="57"/>
      <c r="AO155" s="57"/>
      <c r="AP155" s="57"/>
      <c r="AQ155" s="57" t="s">
        <v>122</v>
      </c>
      <c r="AR155" s="57"/>
      <c r="AS155" s="57"/>
      <c r="AT155" s="57"/>
      <c r="AU155" s="57"/>
      <c r="AV155" s="57"/>
      <c r="AW155" s="57"/>
      <c r="AX155" s="57"/>
      <c r="AY155" s="57"/>
      <c r="AZ155" s="57"/>
      <c r="BA155" s="57"/>
      <c r="BB155" s="57"/>
      <c r="BC155" s="33">
        <v>18394</v>
      </c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>
        <v>18394</v>
      </c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>
        <v>18394</v>
      </c>
      <c r="CI155" s="33"/>
      <c r="CJ155" s="33"/>
      <c r="CK155" s="33"/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3"/>
      <c r="CX155" s="33"/>
      <c r="CY155" s="33"/>
      <c r="CZ155" s="33"/>
      <c r="DA155" s="33"/>
      <c r="DB155" s="33"/>
      <c r="DC155" s="33"/>
      <c r="DD155" s="33"/>
      <c r="DE155" s="33"/>
      <c r="DF155" s="33"/>
      <c r="DG155" s="33"/>
      <c r="DH155" s="33"/>
      <c r="DI155" s="33"/>
      <c r="DJ155" s="33"/>
      <c r="DK155" s="33"/>
      <c r="DL155" s="33"/>
      <c r="DM155" s="33"/>
      <c r="DN155" s="33"/>
      <c r="DO155" s="33"/>
      <c r="DP155" s="33"/>
      <c r="DQ155" s="33"/>
      <c r="DR155" s="33"/>
      <c r="DS155" s="33"/>
      <c r="DT155" s="33"/>
      <c r="DU155" s="33"/>
      <c r="DV155" s="33"/>
      <c r="DW155" s="33"/>
      <c r="DX155" s="33">
        <f t="shared" si="8"/>
        <v>18394</v>
      </c>
      <c r="DY155" s="33"/>
      <c r="DZ155" s="33"/>
      <c r="EA155" s="33"/>
      <c r="EB155" s="33"/>
      <c r="EC155" s="33"/>
      <c r="ED155" s="33"/>
      <c r="EE155" s="33"/>
      <c r="EF155" s="33"/>
      <c r="EG155" s="33"/>
      <c r="EH155" s="33"/>
      <c r="EI155" s="33"/>
      <c r="EJ155" s="33"/>
      <c r="EK155" s="33">
        <f t="shared" si="9"/>
        <v>0</v>
      </c>
      <c r="EL155" s="33"/>
      <c r="EM155" s="33"/>
      <c r="EN155" s="33"/>
      <c r="EO155" s="33"/>
      <c r="EP155" s="33"/>
      <c r="EQ155" s="33"/>
      <c r="ER155" s="33"/>
      <c r="ES155" s="33"/>
      <c r="ET155" s="33"/>
      <c r="EU155" s="33"/>
      <c r="EV155" s="33"/>
      <c r="EW155" s="33"/>
      <c r="EX155" s="33">
        <f t="shared" si="10"/>
        <v>0</v>
      </c>
      <c r="EY155" s="33"/>
      <c r="EZ155" s="33"/>
      <c r="FA155" s="33"/>
      <c r="FB155" s="33"/>
      <c r="FC155" s="33"/>
      <c r="FD155" s="33"/>
      <c r="FE155" s="33"/>
      <c r="FF155" s="33"/>
      <c r="FG155" s="33"/>
      <c r="FH155" s="33"/>
      <c r="FI155" s="33"/>
      <c r="FJ155" s="45"/>
    </row>
    <row r="156" spans="1:166" ht="24" customHeight="1" x14ac:dyDescent="0.2">
      <c r="A156" s="102" t="s">
        <v>123</v>
      </c>
      <c r="B156" s="102"/>
      <c r="C156" s="102"/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3"/>
      <c r="AK156" s="37" t="s">
        <v>124</v>
      </c>
      <c r="AL156" s="38"/>
      <c r="AM156" s="38"/>
      <c r="AN156" s="38"/>
      <c r="AO156" s="38"/>
      <c r="AP156" s="38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27">
        <v>-101827.09</v>
      </c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>
        <v>-101827.09</v>
      </c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27"/>
      <c r="CH156" s="27">
        <v>-643.87</v>
      </c>
      <c r="CI156" s="27"/>
      <c r="CJ156" s="27"/>
      <c r="CK156" s="27"/>
      <c r="CL156" s="27"/>
      <c r="CM156" s="27"/>
      <c r="CN156" s="27"/>
      <c r="CO156" s="27"/>
      <c r="CP156" s="27"/>
      <c r="CQ156" s="27"/>
      <c r="CR156" s="27"/>
      <c r="CS156" s="27"/>
      <c r="CT156" s="27"/>
      <c r="CU156" s="27"/>
      <c r="CV156" s="27"/>
      <c r="CW156" s="27"/>
      <c r="CX156" s="27"/>
      <c r="CY156" s="27"/>
      <c r="CZ156" s="27"/>
      <c r="DA156" s="27"/>
      <c r="DB156" s="27"/>
      <c r="DC156" s="27"/>
      <c r="DD156" s="27"/>
      <c r="DE156" s="27"/>
      <c r="DF156" s="27"/>
      <c r="DG156" s="27"/>
      <c r="DH156" s="27"/>
      <c r="DI156" s="27"/>
      <c r="DJ156" s="27"/>
      <c r="DK156" s="27"/>
      <c r="DL156" s="27"/>
      <c r="DM156" s="27"/>
      <c r="DN156" s="27"/>
      <c r="DO156" s="27"/>
      <c r="DP156" s="27"/>
      <c r="DQ156" s="27"/>
      <c r="DR156" s="27"/>
      <c r="DS156" s="27"/>
      <c r="DT156" s="27"/>
      <c r="DU156" s="27"/>
      <c r="DV156" s="27"/>
      <c r="DW156" s="27"/>
      <c r="DX156" s="33">
        <f t="shared" si="8"/>
        <v>-643.87</v>
      </c>
      <c r="DY156" s="33"/>
      <c r="DZ156" s="33"/>
      <c r="EA156" s="33"/>
      <c r="EB156" s="33"/>
      <c r="EC156" s="33"/>
      <c r="ED156" s="33"/>
      <c r="EE156" s="33"/>
      <c r="EF156" s="33"/>
      <c r="EG156" s="33"/>
      <c r="EH156" s="33"/>
      <c r="EI156" s="33"/>
      <c r="EJ156" s="33"/>
      <c r="EK156" s="27"/>
      <c r="EL156" s="27"/>
      <c r="EM156" s="27"/>
      <c r="EN156" s="27"/>
      <c r="EO156" s="27"/>
      <c r="EP156" s="27"/>
      <c r="EQ156" s="27"/>
      <c r="ER156" s="27"/>
      <c r="ES156" s="27"/>
      <c r="ET156" s="27"/>
      <c r="EU156" s="27"/>
      <c r="EV156" s="27"/>
      <c r="EW156" s="27"/>
      <c r="EX156" s="27"/>
      <c r="EY156" s="27"/>
      <c r="EZ156" s="27"/>
      <c r="FA156" s="27"/>
      <c r="FB156" s="27"/>
      <c r="FC156" s="27"/>
      <c r="FD156" s="27"/>
      <c r="FE156" s="27"/>
      <c r="FF156" s="27"/>
      <c r="FG156" s="27"/>
      <c r="FH156" s="27"/>
      <c r="FI156" s="27"/>
      <c r="FJ156" s="28"/>
    </row>
    <row r="157" spans="1:166" ht="24" customHeight="1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  <c r="FE157" s="10"/>
      <c r="FF157" s="10"/>
      <c r="FG157" s="10"/>
      <c r="FH157" s="10"/>
      <c r="FI157" s="10"/>
      <c r="FJ157" s="10"/>
    </row>
    <row r="158" spans="1:166" ht="35.25" customHeight="1" x14ac:dyDescent="0.2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  <c r="FE158" s="10"/>
      <c r="FF158" s="10"/>
      <c r="FG158" s="10"/>
      <c r="FH158" s="10"/>
      <c r="FI158" s="10"/>
      <c r="FJ158" s="10"/>
    </row>
    <row r="159" spans="1:166" ht="35.25" customHeight="1" x14ac:dyDescent="0.2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"/>
      <c r="FD159" s="10"/>
      <c r="FE159" s="10"/>
      <c r="FF159" s="10"/>
      <c r="FG159" s="10"/>
      <c r="FH159" s="10"/>
      <c r="FI159" s="10"/>
      <c r="FJ159" s="10"/>
    </row>
    <row r="160" spans="1:166" ht="12" customHeight="1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"/>
      <c r="FD160" s="10"/>
      <c r="FE160" s="10"/>
      <c r="FF160" s="10"/>
      <c r="FG160" s="10"/>
      <c r="FH160" s="10"/>
      <c r="FI160" s="10"/>
      <c r="FJ160" s="10"/>
    </row>
    <row r="161" spans="1:166" ht="8.25" customHeight="1" x14ac:dyDescent="0.2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"/>
      <c r="FD161" s="10"/>
      <c r="FE161" s="10"/>
      <c r="FF161" s="10"/>
      <c r="FG161" s="10"/>
      <c r="FH161" s="10"/>
      <c r="FI161" s="10"/>
      <c r="FJ161" s="10"/>
    </row>
    <row r="162" spans="1:166" ht="9.75" customHeight="1" x14ac:dyDescent="0.2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</row>
    <row r="163" spans="1:166" ht="12.75" customHeight="1" x14ac:dyDescent="0.2">
      <c r="BD163" s="13" t="s">
        <v>206</v>
      </c>
      <c r="BT163" s="13"/>
      <c r="FJ163" s="9" t="s">
        <v>207</v>
      </c>
    </row>
    <row r="164" spans="1:166" ht="12.75" customHeight="1" x14ac:dyDescent="0.2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2"/>
      <c r="CK164" s="82"/>
      <c r="CL164" s="82"/>
      <c r="CM164" s="82"/>
      <c r="CN164" s="82"/>
      <c r="CO164" s="82"/>
      <c r="CP164" s="82"/>
      <c r="CQ164" s="82"/>
      <c r="CR164" s="82"/>
      <c r="CS164" s="82"/>
      <c r="CT164" s="82"/>
      <c r="CU164" s="82"/>
      <c r="CV164" s="82"/>
      <c r="CW164" s="82"/>
      <c r="CX164" s="82"/>
      <c r="CY164" s="82"/>
      <c r="CZ164" s="82"/>
      <c r="DA164" s="82"/>
      <c r="DB164" s="82"/>
      <c r="DC164" s="82"/>
      <c r="DD164" s="82"/>
      <c r="DE164" s="82"/>
      <c r="DF164" s="82"/>
      <c r="DG164" s="82"/>
      <c r="DH164" s="82"/>
      <c r="DI164" s="82"/>
      <c r="DJ164" s="82"/>
      <c r="DK164" s="82"/>
      <c r="DL164" s="82"/>
      <c r="DM164" s="82"/>
      <c r="DN164" s="82"/>
      <c r="DO164" s="82"/>
      <c r="DP164" s="82"/>
      <c r="DQ164" s="82"/>
      <c r="DR164" s="82"/>
      <c r="DS164" s="82"/>
      <c r="DT164" s="82"/>
      <c r="DU164" s="82"/>
      <c r="DV164" s="82"/>
      <c r="DW164" s="82"/>
      <c r="DX164" s="82"/>
      <c r="DY164" s="82"/>
      <c r="DZ164" s="82"/>
      <c r="EA164" s="82"/>
      <c r="EB164" s="82"/>
      <c r="EC164" s="82"/>
      <c r="ED164" s="82"/>
      <c r="EE164" s="82"/>
      <c r="EF164" s="82"/>
      <c r="EG164" s="82"/>
      <c r="EH164" s="82"/>
      <c r="EI164" s="82"/>
      <c r="EJ164" s="82"/>
      <c r="EK164" s="82"/>
      <c r="EL164" s="82"/>
      <c r="EM164" s="82"/>
      <c r="EN164" s="82"/>
      <c r="EO164" s="82"/>
      <c r="EP164" s="82"/>
      <c r="EQ164" s="82"/>
      <c r="ER164" s="82"/>
      <c r="ES164" s="82"/>
      <c r="ET164" s="82"/>
      <c r="EU164" s="82"/>
      <c r="EV164" s="82"/>
      <c r="EW164" s="82"/>
      <c r="EX164" s="82"/>
      <c r="EY164" s="82"/>
      <c r="EZ164" s="82"/>
      <c r="FA164" s="82"/>
      <c r="FB164" s="82"/>
      <c r="FC164" s="82"/>
      <c r="FD164" s="82"/>
      <c r="FE164" s="82"/>
      <c r="FF164" s="82"/>
      <c r="FG164" s="82"/>
      <c r="FH164" s="82"/>
      <c r="FI164" s="82"/>
      <c r="FJ164" s="82"/>
    </row>
    <row r="165" spans="1:166" ht="11.25" customHeight="1" x14ac:dyDescent="0.2">
      <c r="A165" s="76" t="s">
        <v>5</v>
      </c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7"/>
      <c r="AP165" s="80" t="s">
        <v>143</v>
      </c>
      <c r="AQ165" s="76"/>
      <c r="AR165" s="76"/>
      <c r="AS165" s="76"/>
      <c r="AT165" s="76"/>
      <c r="AU165" s="77"/>
      <c r="AV165" s="80" t="s">
        <v>208</v>
      </c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7"/>
      <c r="BL165" s="80" t="s">
        <v>190</v>
      </c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7"/>
      <c r="CF165" s="97" t="s">
        <v>146</v>
      </c>
      <c r="CG165" s="98"/>
      <c r="CH165" s="98"/>
      <c r="CI165" s="98"/>
      <c r="CJ165" s="98"/>
      <c r="CK165" s="98"/>
      <c r="CL165" s="98"/>
      <c r="CM165" s="98"/>
      <c r="CN165" s="98"/>
      <c r="CO165" s="98"/>
      <c r="CP165" s="98"/>
      <c r="CQ165" s="98"/>
      <c r="CR165" s="98"/>
      <c r="CS165" s="98"/>
      <c r="CT165" s="98"/>
      <c r="CU165" s="98"/>
      <c r="CV165" s="98"/>
      <c r="CW165" s="98"/>
      <c r="CX165" s="98"/>
      <c r="CY165" s="98"/>
      <c r="CZ165" s="98"/>
      <c r="DA165" s="98"/>
      <c r="DB165" s="98"/>
      <c r="DC165" s="98"/>
      <c r="DD165" s="98"/>
      <c r="DE165" s="98"/>
      <c r="DF165" s="98"/>
      <c r="DG165" s="98"/>
      <c r="DH165" s="98"/>
      <c r="DI165" s="98"/>
      <c r="DJ165" s="98"/>
      <c r="DK165" s="98"/>
      <c r="DL165" s="98"/>
      <c r="DM165" s="98"/>
      <c r="DN165" s="98"/>
      <c r="DO165" s="98"/>
      <c r="DP165" s="98"/>
      <c r="DQ165" s="98"/>
      <c r="DR165" s="98"/>
      <c r="DS165" s="98"/>
      <c r="DT165" s="98"/>
      <c r="DU165" s="98"/>
      <c r="DV165" s="98"/>
      <c r="DW165" s="98"/>
      <c r="DX165" s="98"/>
      <c r="DY165" s="98"/>
      <c r="DZ165" s="98"/>
      <c r="EA165" s="98"/>
      <c r="EB165" s="98"/>
      <c r="EC165" s="98"/>
      <c r="ED165" s="98"/>
      <c r="EE165" s="98"/>
      <c r="EF165" s="98"/>
      <c r="EG165" s="98"/>
      <c r="EH165" s="98"/>
      <c r="EI165" s="98"/>
      <c r="EJ165" s="98"/>
      <c r="EK165" s="98"/>
      <c r="EL165" s="98"/>
      <c r="EM165" s="98"/>
      <c r="EN165" s="98"/>
      <c r="EO165" s="98"/>
      <c r="EP165" s="98"/>
      <c r="EQ165" s="98"/>
      <c r="ER165" s="98"/>
      <c r="ES165" s="99"/>
      <c r="ET165" s="80" t="s">
        <v>13</v>
      </c>
      <c r="EU165" s="76"/>
      <c r="EV165" s="76"/>
      <c r="EW165" s="76"/>
      <c r="EX165" s="76"/>
      <c r="EY165" s="76"/>
      <c r="EZ165" s="76"/>
      <c r="FA165" s="76"/>
      <c r="FB165" s="76"/>
      <c r="FC165" s="76"/>
      <c r="FD165" s="76"/>
      <c r="FE165" s="76"/>
      <c r="FF165" s="76"/>
      <c r="FG165" s="76"/>
      <c r="FH165" s="76"/>
      <c r="FI165" s="76"/>
      <c r="FJ165" s="100"/>
    </row>
    <row r="166" spans="1:166" ht="69.75" customHeight="1" x14ac:dyDescent="0.2">
      <c r="A166" s="78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9"/>
      <c r="AP166" s="81"/>
      <c r="AQ166" s="78"/>
      <c r="AR166" s="78"/>
      <c r="AS166" s="78"/>
      <c r="AT166" s="78"/>
      <c r="AU166" s="79"/>
      <c r="AV166" s="81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9"/>
      <c r="BL166" s="81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9"/>
      <c r="CF166" s="98" t="s">
        <v>209</v>
      </c>
      <c r="CG166" s="98"/>
      <c r="CH166" s="98"/>
      <c r="CI166" s="98"/>
      <c r="CJ166" s="98"/>
      <c r="CK166" s="98"/>
      <c r="CL166" s="98"/>
      <c r="CM166" s="98"/>
      <c r="CN166" s="98"/>
      <c r="CO166" s="98"/>
      <c r="CP166" s="98"/>
      <c r="CQ166" s="98"/>
      <c r="CR166" s="98"/>
      <c r="CS166" s="98"/>
      <c r="CT166" s="98"/>
      <c r="CU166" s="98"/>
      <c r="CV166" s="99"/>
      <c r="CW166" s="97" t="s">
        <v>15</v>
      </c>
      <c r="CX166" s="98"/>
      <c r="CY166" s="98"/>
      <c r="CZ166" s="98"/>
      <c r="DA166" s="98"/>
      <c r="DB166" s="98"/>
      <c r="DC166" s="98"/>
      <c r="DD166" s="98"/>
      <c r="DE166" s="98"/>
      <c r="DF166" s="98"/>
      <c r="DG166" s="98"/>
      <c r="DH166" s="98"/>
      <c r="DI166" s="98"/>
      <c r="DJ166" s="98"/>
      <c r="DK166" s="98"/>
      <c r="DL166" s="98"/>
      <c r="DM166" s="99"/>
      <c r="DN166" s="97" t="s">
        <v>16</v>
      </c>
      <c r="DO166" s="98"/>
      <c r="DP166" s="98"/>
      <c r="DQ166" s="98"/>
      <c r="DR166" s="98"/>
      <c r="DS166" s="98"/>
      <c r="DT166" s="98"/>
      <c r="DU166" s="98"/>
      <c r="DV166" s="98"/>
      <c r="DW166" s="98"/>
      <c r="DX166" s="98"/>
      <c r="DY166" s="98"/>
      <c r="DZ166" s="98"/>
      <c r="EA166" s="98"/>
      <c r="EB166" s="98"/>
      <c r="EC166" s="98"/>
      <c r="ED166" s="99"/>
      <c r="EE166" s="97" t="s">
        <v>17</v>
      </c>
      <c r="EF166" s="98"/>
      <c r="EG166" s="98"/>
      <c r="EH166" s="98"/>
      <c r="EI166" s="98"/>
      <c r="EJ166" s="98"/>
      <c r="EK166" s="98"/>
      <c r="EL166" s="98"/>
      <c r="EM166" s="98"/>
      <c r="EN166" s="98"/>
      <c r="EO166" s="98"/>
      <c r="EP166" s="98"/>
      <c r="EQ166" s="98"/>
      <c r="ER166" s="98"/>
      <c r="ES166" s="99"/>
      <c r="ET166" s="81"/>
      <c r="EU166" s="78"/>
      <c r="EV166" s="78"/>
      <c r="EW166" s="78"/>
      <c r="EX166" s="78"/>
      <c r="EY166" s="78"/>
      <c r="EZ166" s="78"/>
      <c r="FA166" s="78"/>
      <c r="FB166" s="78"/>
      <c r="FC166" s="78"/>
      <c r="FD166" s="78"/>
      <c r="FE166" s="78"/>
      <c r="FF166" s="78"/>
      <c r="FG166" s="78"/>
      <c r="FH166" s="78"/>
      <c r="FI166" s="78"/>
      <c r="FJ166" s="101"/>
    </row>
    <row r="167" spans="1:166" ht="12" customHeight="1" x14ac:dyDescent="0.2">
      <c r="A167" s="90">
        <v>1</v>
      </c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1"/>
      <c r="AP167" s="92">
        <v>2</v>
      </c>
      <c r="AQ167" s="93"/>
      <c r="AR167" s="93"/>
      <c r="AS167" s="93"/>
      <c r="AT167" s="93"/>
      <c r="AU167" s="94"/>
      <c r="AV167" s="92">
        <v>3</v>
      </c>
      <c r="AW167" s="93"/>
      <c r="AX167" s="93"/>
      <c r="AY167" s="93"/>
      <c r="AZ167" s="93"/>
      <c r="BA167" s="93"/>
      <c r="BB167" s="93"/>
      <c r="BC167" s="93"/>
      <c r="BD167" s="93"/>
      <c r="BE167" s="95"/>
      <c r="BF167" s="95"/>
      <c r="BG167" s="95"/>
      <c r="BH167" s="95"/>
      <c r="BI167" s="95"/>
      <c r="BJ167" s="95"/>
      <c r="BK167" s="96"/>
      <c r="BL167" s="92">
        <v>4</v>
      </c>
      <c r="BM167" s="93"/>
      <c r="BN167" s="93"/>
      <c r="BO167" s="93"/>
      <c r="BP167" s="93"/>
      <c r="BQ167" s="93"/>
      <c r="BR167" s="93"/>
      <c r="BS167" s="93"/>
      <c r="BT167" s="93"/>
      <c r="BU167" s="93"/>
      <c r="BV167" s="93"/>
      <c r="BW167" s="93"/>
      <c r="BX167" s="93"/>
      <c r="BY167" s="93"/>
      <c r="BZ167" s="93"/>
      <c r="CA167" s="93"/>
      <c r="CB167" s="93"/>
      <c r="CC167" s="93"/>
      <c r="CD167" s="93"/>
      <c r="CE167" s="94"/>
      <c r="CF167" s="92">
        <v>5</v>
      </c>
      <c r="CG167" s="93"/>
      <c r="CH167" s="93"/>
      <c r="CI167" s="93"/>
      <c r="CJ167" s="93"/>
      <c r="CK167" s="93"/>
      <c r="CL167" s="93"/>
      <c r="CM167" s="93"/>
      <c r="CN167" s="93"/>
      <c r="CO167" s="93"/>
      <c r="CP167" s="93"/>
      <c r="CQ167" s="93"/>
      <c r="CR167" s="93"/>
      <c r="CS167" s="93"/>
      <c r="CT167" s="93"/>
      <c r="CU167" s="93"/>
      <c r="CV167" s="94"/>
      <c r="CW167" s="92">
        <v>6</v>
      </c>
      <c r="CX167" s="93"/>
      <c r="CY167" s="93"/>
      <c r="CZ167" s="93"/>
      <c r="DA167" s="93"/>
      <c r="DB167" s="93"/>
      <c r="DC167" s="93"/>
      <c r="DD167" s="93"/>
      <c r="DE167" s="93"/>
      <c r="DF167" s="93"/>
      <c r="DG167" s="93"/>
      <c r="DH167" s="93"/>
      <c r="DI167" s="93"/>
      <c r="DJ167" s="93"/>
      <c r="DK167" s="93"/>
      <c r="DL167" s="93"/>
      <c r="DM167" s="94"/>
      <c r="DN167" s="92">
        <v>7</v>
      </c>
      <c r="DO167" s="93"/>
      <c r="DP167" s="93"/>
      <c r="DQ167" s="93"/>
      <c r="DR167" s="93"/>
      <c r="DS167" s="93"/>
      <c r="DT167" s="93"/>
      <c r="DU167" s="93"/>
      <c r="DV167" s="93"/>
      <c r="DW167" s="93"/>
      <c r="DX167" s="93"/>
      <c r="DY167" s="93"/>
      <c r="DZ167" s="93"/>
      <c r="EA167" s="93"/>
      <c r="EB167" s="93"/>
      <c r="EC167" s="93"/>
      <c r="ED167" s="94"/>
      <c r="EE167" s="92">
        <v>8</v>
      </c>
      <c r="EF167" s="93"/>
      <c r="EG167" s="93"/>
      <c r="EH167" s="93"/>
      <c r="EI167" s="93"/>
      <c r="EJ167" s="93"/>
      <c r="EK167" s="93"/>
      <c r="EL167" s="93"/>
      <c r="EM167" s="93"/>
      <c r="EN167" s="93"/>
      <c r="EO167" s="93"/>
      <c r="EP167" s="93"/>
      <c r="EQ167" s="93"/>
      <c r="ER167" s="93"/>
      <c r="ES167" s="94"/>
      <c r="ET167" s="105">
        <v>9</v>
      </c>
      <c r="EU167" s="95"/>
      <c r="EV167" s="95"/>
      <c r="EW167" s="95"/>
      <c r="EX167" s="95"/>
      <c r="EY167" s="95"/>
      <c r="EZ167" s="95"/>
      <c r="FA167" s="95"/>
      <c r="FB167" s="95"/>
      <c r="FC167" s="95"/>
      <c r="FD167" s="95"/>
      <c r="FE167" s="95"/>
      <c r="FF167" s="95"/>
      <c r="FG167" s="95"/>
      <c r="FH167" s="95"/>
      <c r="FI167" s="95"/>
      <c r="FJ167" s="106"/>
    </row>
    <row r="168" spans="1:166" ht="37.5" customHeight="1" x14ac:dyDescent="0.2">
      <c r="A168" s="83" t="s">
        <v>210</v>
      </c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  <c r="AA168" s="83"/>
      <c r="AB168" s="83"/>
      <c r="AC168" s="83"/>
      <c r="AD168" s="83"/>
      <c r="AE168" s="83"/>
      <c r="AF168" s="83"/>
      <c r="AG168" s="83"/>
      <c r="AH168" s="83"/>
      <c r="AI168" s="83"/>
      <c r="AJ168" s="83"/>
      <c r="AK168" s="83"/>
      <c r="AL168" s="83"/>
      <c r="AM168" s="83"/>
      <c r="AN168" s="83"/>
      <c r="AO168" s="84"/>
      <c r="AP168" s="85" t="s">
        <v>211</v>
      </c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  <c r="BC168" s="86"/>
      <c r="BD168" s="86"/>
      <c r="BE168" s="87"/>
      <c r="BF168" s="88"/>
      <c r="BG168" s="88"/>
      <c r="BH168" s="88"/>
      <c r="BI168" s="88"/>
      <c r="BJ168" s="88"/>
      <c r="BK168" s="89"/>
      <c r="BL168" s="74">
        <v>101827.09</v>
      </c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74"/>
      <c r="CB168" s="74"/>
      <c r="CC168" s="74"/>
      <c r="CD168" s="74"/>
      <c r="CE168" s="74"/>
      <c r="CF168" s="74">
        <v>643.87</v>
      </c>
      <c r="CG168" s="74"/>
      <c r="CH168" s="74"/>
      <c r="CI168" s="74"/>
      <c r="CJ168" s="74"/>
      <c r="CK168" s="74"/>
      <c r="CL168" s="74"/>
      <c r="CM168" s="74"/>
      <c r="CN168" s="74"/>
      <c r="CO168" s="74"/>
      <c r="CP168" s="74"/>
      <c r="CQ168" s="74"/>
      <c r="CR168" s="74"/>
      <c r="CS168" s="74"/>
      <c r="CT168" s="74"/>
      <c r="CU168" s="74"/>
      <c r="CV168" s="74"/>
      <c r="CW168" s="74"/>
      <c r="CX168" s="74"/>
      <c r="CY168" s="74"/>
      <c r="CZ168" s="74"/>
      <c r="DA168" s="74"/>
      <c r="DB168" s="74"/>
      <c r="DC168" s="74"/>
      <c r="DD168" s="74"/>
      <c r="DE168" s="74"/>
      <c r="DF168" s="74"/>
      <c r="DG168" s="74"/>
      <c r="DH168" s="74"/>
      <c r="DI168" s="74"/>
      <c r="DJ168" s="74"/>
      <c r="DK168" s="74"/>
      <c r="DL168" s="74"/>
      <c r="DM168" s="74"/>
      <c r="DN168" s="74"/>
      <c r="DO168" s="74"/>
      <c r="DP168" s="74"/>
      <c r="DQ168" s="74"/>
      <c r="DR168" s="74"/>
      <c r="DS168" s="74"/>
      <c r="DT168" s="74"/>
      <c r="DU168" s="74"/>
      <c r="DV168" s="74"/>
      <c r="DW168" s="74"/>
      <c r="DX168" s="74"/>
      <c r="DY168" s="74"/>
      <c r="DZ168" s="74"/>
      <c r="EA168" s="74"/>
      <c r="EB168" s="74"/>
      <c r="EC168" s="74"/>
      <c r="ED168" s="74"/>
      <c r="EE168" s="74">
        <f t="shared" ref="EE168:EE182" si="11">CF168+CW168+DN168</f>
        <v>643.87</v>
      </c>
      <c r="EF168" s="74"/>
      <c r="EG168" s="74"/>
      <c r="EH168" s="74"/>
      <c r="EI168" s="74"/>
      <c r="EJ168" s="74"/>
      <c r="EK168" s="74"/>
      <c r="EL168" s="74"/>
      <c r="EM168" s="74"/>
      <c r="EN168" s="74"/>
      <c r="EO168" s="74"/>
      <c r="EP168" s="74"/>
      <c r="EQ168" s="74"/>
      <c r="ER168" s="74"/>
      <c r="ES168" s="74"/>
      <c r="ET168" s="74">
        <f t="shared" ref="ET168:ET173" si="12">BL168-CF168-CW168-DN168</f>
        <v>101183.22</v>
      </c>
      <c r="EU168" s="74"/>
      <c r="EV168" s="74"/>
      <c r="EW168" s="74"/>
      <c r="EX168" s="74"/>
      <c r="EY168" s="74"/>
      <c r="EZ168" s="74"/>
      <c r="FA168" s="74"/>
      <c r="FB168" s="74"/>
      <c r="FC168" s="74"/>
      <c r="FD168" s="74"/>
      <c r="FE168" s="74"/>
      <c r="FF168" s="74"/>
      <c r="FG168" s="74"/>
      <c r="FH168" s="74"/>
      <c r="FI168" s="74"/>
      <c r="FJ168" s="75"/>
    </row>
    <row r="169" spans="1:166" ht="36.75" customHeight="1" x14ac:dyDescent="0.2">
      <c r="A169" s="71" t="s">
        <v>212</v>
      </c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2"/>
      <c r="AP169" s="56" t="s">
        <v>213</v>
      </c>
      <c r="AQ169" s="57"/>
      <c r="AR169" s="57"/>
      <c r="AS169" s="57"/>
      <c r="AT169" s="57"/>
      <c r="AU169" s="57"/>
      <c r="AV169" s="57"/>
      <c r="AW169" s="57"/>
      <c r="AX169" s="57"/>
      <c r="AY169" s="57"/>
      <c r="AZ169" s="57"/>
      <c r="BA169" s="57"/>
      <c r="BB169" s="57"/>
      <c r="BC169" s="57"/>
      <c r="BD169" s="57"/>
      <c r="BE169" s="58"/>
      <c r="BF169" s="50"/>
      <c r="BG169" s="50"/>
      <c r="BH169" s="50"/>
      <c r="BI169" s="50"/>
      <c r="BJ169" s="50"/>
      <c r="BK169" s="51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  <c r="CD169" s="33"/>
      <c r="CE169" s="33"/>
      <c r="CF169" s="33"/>
      <c r="CG169" s="33"/>
      <c r="CH169" s="33"/>
      <c r="CI169" s="33"/>
      <c r="CJ169" s="33"/>
      <c r="CK169" s="33"/>
      <c r="CL169" s="33"/>
      <c r="CM169" s="33"/>
      <c r="CN169" s="33"/>
      <c r="CO169" s="33"/>
      <c r="CP169" s="33"/>
      <c r="CQ169" s="33"/>
      <c r="CR169" s="33"/>
      <c r="CS169" s="33"/>
      <c r="CT169" s="33"/>
      <c r="CU169" s="33"/>
      <c r="CV169" s="33"/>
      <c r="CW169" s="33"/>
      <c r="CX169" s="33"/>
      <c r="CY169" s="33"/>
      <c r="CZ169" s="33"/>
      <c r="DA169" s="33"/>
      <c r="DB169" s="33"/>
      <c r="DC169" s="33"/>
      <c r="DD169" s="33"/>
      <c r="DE169" s="33"/>
      <c r="DF169" s="33"/>
      <c r="DG169" s="33"/>
      <c r="DH169" s="33"/>
      <c r="DI169" s="33"/>
      <c r="DJ169" s="33"/>
      <c r="DK169" s="33"/>
      <c r="DL169" s="33"/>
      <c r="DM169" s="33"/>
      <c r="DN169" s="33"/>
      <c r="DO169" s="33"/>
      <c r="DP169" s="33"/>
      <c r="DQ169" s="33"/>
      <c r="DR169" s="33"/>
      <c r="DS169" s="33"/>
      <c r="DT169" s="33"/>
      <c r="DU169" s="33"/>
      <c r="DV169" s="33"/>
      <c r="DW169" s="33"/>
      <c r="DX169" s="33"/>
      <c r="DY169" s="33"/>
      <c r="DZ169" s="33"/>
      <c r="EA169" s="33"/>
      <c r="EB169" s="33"/>
      <c r="EC169" s="33"/>
      <c r="ED169" s="33"/>
      <c r="EE169" s="30">
        <f t="shared" si="11"/>
        <v>0</v>
      </c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2"/>
      <c r="ET169" s="30">
        <f t="shared" si="12"/>
        <v>0</v>
      </c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73"/>
    </row>
    <row r="170" spans="1:166" ht="17.25" customHeight="1" x14ac:dyDescent="0.2">
      <c r="A170" s="60" t="s">
        <v>214</v>
      </c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  <c r="AD170" s="60"/>
      <c r="AE170" s="60"/>
      <c r="AF170" s="60"/>
      <c r="AG170" s="60"/>
      <c r="AH170" s="60"/>
      <c r="AI170" s="60"/>
      <c r="AJ170" s="60"/>
      <c r="AK170" s="60"/>
      <c r="AL170" s="60"/>
      <c r="AM170" s="60"/>
      <c r="AN170" s="60"/>
      <c r="AO170" s="61"/>
      <c r="AP170" s="62"/>
      <c r="AQ170" s="63"/>
      <c r="AR170" s="63"/>
      <c r="AS170" s="63"/>
      <c r="AT170" s="63"/>
      <c r="AU170" s="64"/>
      <c r="AV170" s="65"/>
      <c r="AW170" s="66"/>
      <c r="AX170" s="66"/>
      <c r="AY170" s="66"/>
      <c r="AZ170" s="66"/>
      <c r="BA170" s="66"/>
      <c r="BB170" s="66"/>
      <c r="BC170" s="66"/>
      <c r="BD170" s="66"/>
      <c r="BE170" s="66"/>
      <c r="BF170" s="66"/>
      <c r="BG170" s="66"/>
      <c r="BH170" s="66"/>
      <c r="BI170" s="66"/>
      <c r="BJ170" s="66"/>
      <c r="BK170" s="67"/>
      <c r="BL170" s="68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69"/>
      <c r="CB170" s="69"/>
      <c r="CC170" s="69"/>
      <c r="CD170" s="69"/>
      <c r="CE170" s="70"/>
      <c r="CF170" s="68"/>
      <c r="CG170" s="69"/>
      <c r="CH170" s="69"/>
      <c r="CI170" s="69"/>
      <c r="CJ170" s="69"/>
      <c r="CK170" s="69"/>
      <c r="CL170" s="69"/>
      <c r="CM170" s="69"/>
      <c r="CN170" s="69"/>
      <c r="CO170" s="69"/>
      <c r="CP170" s="69"/>
      <c r="CQ170" s="69"/>
      <c r="CR170" s="69"/>
      <c r="CS170" s="69"/>
      <c r="CT170" s="69"/>
      <c r="CU170" s="69"/>
      <c r="CV170" s="70"/>
      <c r="CW170" s="68"/>
      <c r="CX170" s="69"/>
      <c r="CY170" s="69"/>
      <c r="CZ170" s="69"/>
      <c r="DA170" s="69"/>
      <c r="DB170" s="69"/>
      <c r="DC170" s="69"/>
      <c r="DD170" s="69"/>
      <c r="DE170" s="69"/>
      <c r="DF170" s="69"/>
      <c r="DG170" s="69"/>
      <c r="DH170" s="69"/>
      <c r="DI170" s="69"/>
      <c r="DJ170" s="69"/>
      <c r="DK170" s="69"/>
      <c r="DL170" s="69"/>
      <c r="DM170" s="70"/>
      <c r="DN170" s="68"/>
      <c r="DO170" s="69"/>
      <c r="DP170" s="69"/>
      <c r="DQ170" s="69"/>
      <c r="DR170" s="69"/>
      <c r="DS170" s="69"/>
      <c r="DT170" s="69"/>
      <c r="DU170" s="69"/>
      <c r="DV170" s="69"/>
      <c r="DW170" s="69"/>
      <c r="DX170" s="69"/>
      <c r="DY170" s="69"/>
      <c r="DZ170" s="69"/>
      <c r="EA170" s="69"/>
      <c r="EB170" s="69"/>
      <c r="EC170" s="69"/>
      <c r="ED170" s="70"/>
      <c r="EE170" s="33">
        <f t="shared" si="11"/>
        <v>0</v>
      </c>
      <c r="EF170" s="33"/>
      <c r="EG170" s="33"/>
      <c r="EH170" s="33"/>
      <c r="EI170" s="33"/>
      <c r="EJ170" s="33"/>
      <c r="EK170" s="33"/>
      <c r="EL170" s="33"/>
      <c r="EM170" s="33"/>
      <c r="EN170" s="33"/>
      <c r="EO170" s="33"/>
      <c r="EP170" s="33"/>
      <c r="EQ170" s="33"/>
      <c r="ER170" s="33"/>
      <c r="ES170" s="33"/>
      <c r="ET170" s="33">
        <f t="shared" si="12"/>
        <v>0</v>
      </c>
      <c r="EU170" s="33"/>
      <c r="EV170" s="33"/>
      <c r="EW170" s="33"/>
      <c r="EX170" s="33"/>
      <c r="EY170" s="33"/>
      <c r="EZ170" s="33"/>
      <c r="FA170" s="33"/>
      <c r="FB170" s="33"/>
      <c r="FC170" s="33"/>
      <c r="FD170" s="33"/>
      <c r="FE170" s="33"/>
      <c r="FF170" s="33"/>
      <c r="FG170" s="33"/>
      <c r="FH170" s="33"/>
      <c r="FI170" s="33"/>
      <c r="FJ170" s="45"/>
    </row>
    <row r="171" spans="1:166" ht="24" customHeight="1" x14ac:dyDescent="0.2">
      <c r="A171" s="71" t="s">
        <v>215</v>
      </c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2"/>
      <c r="AP171" s="56" t="s">
        <v>216</v>
      </c>
      <c r="AQ171" s="57"/>
      <c r="AR171" s="57"/>
      <c r="AS171" s="57"/>
      <c r="AT171" s="57"/>
      <c r="AU171" s="57"/>
      <c r="AV171" s="57"/>
      <c r="AW171" s="57"/>
      <c r="AX171" s="57"/>
      <c r="AY171" s="57"/>
      <c r="AZ171" s="57"/>
      <c r="BA171" s="57"/>
      <c r="BB171" s="57"/>
      <c r="BC171" s="57"/>
      <c r="BD171" s="57"/>
      <c r="BE171" s="58"/>
      <c r="BF171" s="50"/>
      <c r="BG171" s="50"/>
      <c r="BH171" s="50"/>
      <c r="BI171" s="50"/>
      <c r="BJ171" s="50"/>
      <c r="BK171" s="51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  <c r="CA171" s="33"/>
      <c r="CB171" s="33"/>
      <c r="CC171" s="33"/>
      <c r="CD171" s="33"/>
      <c r="CE171" s="33"/>
      <c r="CF171" s="33"/>
      <c r="CG171" s="33"/>
      <c r="CH171" s="33"/>
      <c r="CI171" s="33"/>
      <c r="CJ171" s="33"/>
      <c r="CK171" s="33"/>
      <c r="CL171" s="33"/>
      <c r="CM171" s="33"/>
      <c r="CN171" s="33"/>
      <c r="CO171" s="33"/>
      <c r="CP171" s="33"/>
      <c r="CQ171" s="33"/>
      <c r="CR171" s="33"/>
      <c r="CS171" s="33"/>
      <c r="CT171" s="33"/>
      <c r="CU171" s="33"/>
      <c r="CV171" s="33"/>
      <c r="CW171" s="33"/>
      <c r="CX171" s="33"/>
      <c r="CY171" s="33"/>
      <c r="CZ171" s="33"/>
      <c r="DA171" s="33"/>
      <c r="DB171" s="33"/>
      <c r="DC171" s="33"/>
      <c r="DD171" s="33"/>
      <c r="DE171" s="33"/>
      <c r="DF171" s="33"/>
      <c r="DG171" s="33"/>
      <c r="DH171" s="33"/>
      <c r="DI171" s="33"/>
      <c r="DJ171" s="33"/>
      <c r="DK171" s="33"/>
      <c r="DL171" s="33"/>
      <c r="DM171" s="33"/>
      <c r="DN171" s="33"/>
      <c r="DO171" s="33"/>
      <c r="DP171" s="33"/>
      <c r="DQ171" s="33"/>
      <c r="DR171" s="33"/>
      <c r="DS171" s="33"/>
      <c r="DT171" s="33"/>
      <c r="DU171" s="33"/>
      <c r="DV171" s="33"/>
      <c r="DW171" s="33"/>
      <c r="DX171" s="33"/>
      <c r="DY171" s="33"/>
      <c r="DZ171" s="33"/>
      <c r="EA171" s="33"/>
      <c r="EB171" s="33"/>
      <c r="EC171" s="33"/>
      <c r="ED171" s="33"/>
      <c r="EE171" s="33">
        <f t="shared" si="11"/>
        <v>0</v>
      </c>
      <c r="EF171" s="33"/>
      <c r="EG171" s="33"/>
      <c r="EH171" s="33"/>
      <c r="EI171" s="33"/>
      <c r="EJ171" s="33"/>
      <c r="EK171" s="33"/>
      <c r="EL171" s="33"/>
      <c r="EM171" s="33"/>
      <c r="EN171" s="33"/>
      <c r="EO171" s="33"/>
      <c r="EP171" s="33"/>
      <c r="EQ171" s="33"/>
      <c r="ER171" s="33"/>
      <c r="ES171" s="33"/>
      <c r="ET171" s="33">
        <f t="shared" si="12"/>
        <v>0</v>
      </c>
      <c r="EU171" s="33"/>
      <c r="EV171" s="33"/>
      <c r="EW171" s="33"/>
      <c r="EX171" s="33"/>
      <c r="EY171" s="33"/>
      <c r="EZ171" s="33"/>
      <c r="FA171" s="33"/>
      <c r="FB171" s="33"/>
      <c r="FC171" s="33"/>
      <c r="FD171" s="33"/>
      <c r="FE171" s="33"/>
      <c r="FF171" s="33"/>
      <c r="FG171" s="33"/>
      <c r="FH171" s="33"/>
      <c r="FI171" s="33"/>
      <c r="FJ171" s="45"/>
    </row>
    <row r="172" spans="1:166" ht="17.25" customHeight="1" x14ac:dyDescent="0.2">
      <c r="A172" s="60" t="s">
        <v>214</v>
      </c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  <c r="AD172" s="60"/>
      <c r="AE172" s="60"/>
      <c r="AF172" s="60"/>
      <c r="AG172" s="60"/>
      <c r="AH172" s="60"/>
      <c r="AI172" s="60"/>
      <c r="AJ172" s="60"/>
      <c r="AK172" s="60"/>
      <c r="AL172" s="60"/>
      <c r="AM172" s="60"/>
      <c r="AN172" s="60"/>
      <c r="AO172" s="61"/>
      <c r="AP172" s="62"/>
      <c r="AQ172" s="63"/>
      <c r="AR172" s="63"/>
      <c r="AS172" s="63"/>
      <c r="AT172" s="63"/>
      <c r="AU172" s="64"/>
      <c r="AV172" s="65"/>
      <c r="AW172" s="66"/>
      <c r="AX172" s="66"/>
      <c r="AY172" s="66"/>
      <c r="AZ172" s="66"/>
      <c r="BA172" s="66"/>
      <c r="BB172" s="66"/>
      <c r="BC172" s="66"/>
      <c r="BD172" s="66"/>
      <c r="BE172" s="66"/>
      <c r="BF172" s="66"/>
      <c r="BG172" s="66"/>
      <c r="BH172" s="66"/>
      <c r="BI172" s="66"/>
      <c r="BJ172" s="66"/>
      <c r="BK172" s="67"/>
      <c r="BL172" s="68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69"/>
      <c r="CB172" s="69"/>
      <c r="CC172" s="69"/>
      <c r="CD172" s="69"/>
      <c r="CE172" s="70"/>
      <c r="CF172" s="68"/>
      <c r="CG172" s="69"/>
      <c r="CH172" s="69"/>
      <c r="CI172" s="69"/>
      <c r="CJ172" s="69"/>
      <c r="CK172" s="69"/>
      <c r="CL172" s="69"/>
      <c r="CM172" s="69"/>
      <c r="CN172" s="69"/>
      <c r="CO172" s="69"/>
      <c r="CP172" s="69"/>
      <c r="CQ172" s="69"/>
      <c r="CR172" s="69"/>
      <c r="CS172" s="69"/>
      <c r="CT172" s="69"/>
      <c r="CU172" s="69"/>
      <c r="CV172" s="70"/>
      <c r="CW172" s="68"/>
      <c r="CX172" s="69"/>
      <c r="CY172" s="69"/>
      <c r="CZ172" s="69"/>
      <c r="DA172" s="69"/>
      <c r="DB172" s="69"/>
      <c r="DC172" s="69"/>
      <c r="DD172" s="69"/>
      <c r="DE172" s="69"/>
      <c r="DF172" s="69"/>
      <c r="DG172" s="69"/>
      <c r="DH172" s="69"/>
      <c r="DI172" s="69"/>
      <c r="DJ172" s="69"/>
      <c r="DK172" s="69"/>
      <c r="DL172" s="69"/>
      <c r="DM172" s="70"/>
      <c r="DN172" s="68"/>
      <c r="DO172" s="69"/>
      <c r="DP172" s="69"/>
      <c r="DQ172" s="69"/>
      <c r="DR172" s="69"/>
      <c r="DS172" s="69"/>
      <c r="DT172" s="69"/>
      <c r="DU172" s="69"/>
      <c r="DV172" s="69"/>
      <c r="DW172" s="69"/>
      <c r="DX172" s="69"/>
      <c r="DY172" s="69"/>
      <c r="DZ172" s="69"/>
      <c r="EA172" s="69"/>
      <c r="EB172" s="69"/>
      <c r="EC172" s="69"/>
      <c r="ED172" s="70"/>
      <c r="EE172" s="33">
        <f t="shared" si="11"/>
        <v>0</v>
      </c>
      <c r="EF172" s="33"/>
      <c r="EG172" s="33"/>
      <c r="EH172" s="33"/>
      <c r="EI172" s="33"/>
      <c r="EJ172" s="33"/>
      <c r="EK172" s="33"/>
      <c r="EL172" s="33"/>
      <c r="EM172" s="33"/>
      <c r="EN172" s="33"/>
      <c r="EO172" s="33"/>
      <c r="EP172" s="33"/>
      <c r="EQ172" s="33"/>
      <c r="ER172" s="33"/>
      <c r="ES172" s="33"/>
      <c r="ET172" s="33">
        <f t="shared" si="12"/>
        <v>0</v>
      </c>
      <c r="EU172" s="33"/>
      <c r="EV172" s="33"/>
      <c r="EW172" s="33"/>
      <c r="EX172" s="33"/>
      <c r="EY172" s="33"/>
      <c r="EZ172" s="33"/>
      <c r="FA172" s="33"/>
      <c r="FB172" s="33"/>
      <c r="FC172" s="33"/>
      <c r="FD172" s="33"/>
      <c r="FE172" s="33"/>
      <c r="FF172" s="33"/>
      <c r="FG172" s="33"/>
      <c r="FH172" s="33"/>
      <c r="FI172" s="33"/>
      <c r="FJ172" s="45"/>
    </row>
    <row r="173" spans="1:166" ht="31.5" customHeight="1" x14ac:dyDescent="0.2">
      <c r="A173" s="59" t="s">
        <v>217</v>
      </c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56" t="s">
        <v>218</v>
      </c>
      <c r="AQ173" s="57"/>
      <c r="AR173" s="57"/>
      <c r="AS173" s="57"/>
      <c r="AT173" s="57"/>
      <c r="AU173" s="57"/>
      <c r="AV173" s="57"/>
      <c r="AW173" s="57"/>
      <c r="AX173" s="57"/>
      <c r="AY173" s="57"/>
      <c r="AZ173" s="57"/>
      <c r="BA173" s="57"/>
      <c r="BB173" s="57"/>
      <c r="BC173" s="57"/>
      <c r="BD173" s="57"/>
      <c r="BE173" s="58"/>
      <c r="BF173" s="50"/>
      <c r="BG173" s="50"/>
      <c r="BH173" s="50"/>
      <c r="BI173" s="50"/>
      <c r="BJ173" s="50"/>
      <c r="BK173" s="51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  <c r="CL173" s="33"/>
      <c r="CM173" s="33"/>
      <c r="CN173" s="33"/>
      <c r="CO173" s="33"/>
      <c r="CP173" s="33"/>
      <c r="CQ173" s="33"/>
      <c r="CR173" s="33"/>
      <c r="CS173" s="33"/>
      <c r="CT173" s="33"/>
      <c r="CU173" s="33"/>
      <c r="CV173" s="33"/>
      <c r="CW173" s="33"/>
      <c r="CX173" s="33"/>
      <c r="CY173" s="33"/>
      <c r="CZ173" s="33"/>
      <c r="DA173" s="33"/>
      <c r="DB173" s="33"/>
      <c r="DC173" s="33"/>
      <c r="DD173" s="33"/>
      <c r="DE173" s="33"/>
      <c r="DF173" s="33"/>
      <c r="DG173" s="33"/>
      <c r="DH173" s="33"/>
      <c r="DI173" s="33"/>
      <c r="DJ173" s="33"/>
      <c r="DK173" s="33"/>
      <c r="DL173" s="33"/>
      <c r="DM173" s="33"/>
      <c r="DN173" s="33"/>
      <c r="DO173" s="33"/>
      <c r="DP173" s="33"/>
      <c r="DQ173" s="33"/>
      <c r="DR173" s="33"/>
      <c r="DS173" s="33"/>
      <c r="DT173" s="33"/>
      <c r="DU173" s="33"/>
      <c r="DV173" s="33"/>
      <c r="DW173" s="33"/>
      <c r="DX173" s="33"/>
      <c r="DY173" s="33"/>
      <c r="DZ173" s="33"/>
      <c r="EA173" s="33"/>
      <c r="EB173" s="33"/>
      <c r="EC173" s="33"/>
      <c r="ED173" s="33"/>
      <c r="EE173" s="33">
        <f t="shared" si="11"/>
        <v>0</v>
      </c>
      <c r="EF173" s="33"/>
      <c r="EG173" s="33"/>
      <c r="EH173" s="33"/>
      <c r="EI173" s="33"/>
      <c r="EJ173" s="33"/>
      <c r="EK173" s="33"/>
      <c r="EL173" s="33"/>
      <c r="EM173" s="33"/>
      <c r="EN173" s="33"/>
      <c r="EO173" s="33"/>
      <c r="EP173" s="33"/>
      <c r="EQ173" s="33"/>
      <c r="ER173" s="33"/>
      <c r="ES173" s="33"/>
      <c r="ET173" s="33">
        <f t="shared" si="12"/>
        <v>0</v>
      </c>
      <c r="EU173" s="33"/>
      <c r="EV173" s="33"/>
      <c r="EW173" s="33"/>
      <c r="EX173" s="33"/>
      <c r="EY173" s="33"/>
      <c r="EZ173" s="33"/>
      <c r="FA173" s="33"/>
      <c r="FB173" s="33"/>
      <c r="FC173" s="33"/>
      <c r="FD173" s="33"/>
      <c r="FE173" s="33"/>
      <c r="FF173" s="33"/>
      <c r="FG173" s="33"/>
      <c r="FH173" s="33"/>
      <c r="FI173" s="33"/>
      <c r="FJ173" s="45"/>
    </row>
    <row r="174" spans="1:166" ht="15" customHeight="1" x14ac:dyDescent="0.2">
      <c r="A174" s="47" t="s">
        <v>219</v>
      </c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56" t="s">
        <v>220</v>
      </c>
      <c r="AQ174" s="57"/>
      <c r="AR174" s="57"/>
      <c r="AS174" s="57"/>
      <c r="AT174" s="57"/>
      <c r="AU174" s="57"/>
      <c r="AV174" s="38"/>
      <c r="AW174" s="38"/>
      <c r="AX174" s="38"/>
      <c r="AY174" s="38"/>
      <c r="AZ174" s="38"/>
      <c r="BA174" s="38"/>
      <c r="BB174" s="38"/>
      <c r="BC174" s="38"/>
      <c r="BD174" s="38"/>
      <c r="BE174" s="39"/>
      <c r="BF174" s="40"/>
      <c r="BG174" s="40"/>
      <c r="BH174" s="40"/>
      <c r="BI174" s="40"/>
      <c r="BJ174" s="40"/>
      <c r="BK174" s="41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/>
      <c r="BY174" s="33"/>
      <c r="BZ174" s="33"/>
      <c r="CA174" s="33"/>
      <c r="CB174" s="33"/>
      <c r="CC174" s="33"/>
      <c r="CD174" s="33"/>
      <c r="CE174" s="33"/>
      <c r="CF174" s="33"/>
      <c r="CG174" s="33"/>
      <c r="CH174" s="33"/>
      <c r="CI174" s="33"/>
      <c r="CJ174" s="33"/>
      <c r="CK174" s="33"/>
      <c r="CL174" s="33"/>
      <c r="CM174" s="33"/>
      <c r="CN174" s="33"/>
      <c r="CO174" s="33"/>
      <c r="CP174" s="33"/>
      <c r="CQ174" s="33"/>
      <c r="CR174" s="33"/>
      <c r="CS174" s="33"/>
      <c r="CT174" s="33"/>
      <c r="CU174" s="33"/>
      <c r="CV174" s="33"/>
      <c r="CW174" s="33"/>
      <c r="CX174" s="33"/>
      <c r="CY174" s="33"/>
      <c r="CZ174" s="33"/>
      <c r="DA174" s="33"/>
      <c r="DB174" s="33"/>
      <c r="DC174" s="33"/>
      <c r="DD174" s="33"/>
      <c r="DE174" s="33"/>
      <c r="DF174" s="33"/>
      <c r="DG174" s="33"/>
      <c r="DH174" s="33"/>
      <c r="DI174" s="33"/>
      <c r="DJ174" s="33"/>
      <c r="DK174" s="33"/>
      <c r="DL174" s="33"/>
      <c r="DM174" s="33"/>
      <c r="DN174" s="33"/>
      <c r="DO174" s="33"/>
      <c r="DP174" s="33"/>
      <c r="DQ174" s="33"/>
      <c r="DR174" s="33"/>
      <c r="DS174" s="33"/>
      <c r="DT174" s="33"/>
      <c r="DU174" s="33"/>
      <c r="DV174" s="33"/>
      <c r="DW174" s="33"/>
      <c r="DX174" s="33"/>
      <c r="DY174" s="33"/>
      <c r="DZ174" s="33"/>
      <c r="EA174" s="33"/>
      <c r="EB174" s="33"/>
      <c r="EC174" s="33"/>
      <c r="ED174" s="33"/>
      <c r="EE174" s="33">
        <f t="shared" si="11"/>
        <v>0</v>
      </c>
      <c r="EF174" s="33"/>
      <c r="EG174" s="33"/>
      <c r="EH174" s="33"/>
      <c r="EI174" s="33"/>
      <c r="EJ174" s="33"/>
      <c r="EK174" s="33"/>
      <c r="EL174" s="33"/>
      <c r="EM174" s="33"/>
      <c r="EN174" s="33"/>
      <c r="EO174" s="33"/>
      <c r="EP174" s="33"/>
      <c r="EQ174" s="33"/>
      <c r="ER174" s="33"/>
      <c r="ES174" s="33"/>
      <c r="ET174" s="33"/>
      <c r="EU174" s="33"/>
      <c r="EV174" s="33"/>
      <c r="EW174" s="33"/>
      <c r="EX174" s="33"/>
      <c r="EY174" s="33"/>
      <c r="EZ174" s="33"/>
      <c r="FA174" s="33"/>
      <c r="FB174" s="33"/>
      <c r="FC174" s="33"/>
      <c r="FD174" s="33"/>
      <c r="FE174" s="33"/>
      <c r="FF174" s="33"/>
      <c r="FG174" s="33"/>
      <c r="FH174" s="33"/>
      <c r="FI174" s="33"/>
      <c r="FJ174" s="45"/>
    </row>
    <row r="175" spans="1:166" ht="15" customHeight="1" x14ac:dyDescent="0.2">
      <c r="A175" s="47" t="s">
        <v>221</v>
      </c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8"/>
      <c r="AP175" s="49" t="s">
        <v>222</v>
      </c>
      <c r="AQ175" s="50"/>
      <c r="AR175" s="50"/>
      <c r="AS175" s="50"/>
      <c r="AT175" s="50"/>
      <c r="AU175" s="51"/>
      <c r="AV175" s="52"/>
      <c r="AW175" s="53"/>
      <c r="AX175" s="53"/>
      <c r="AY175" s="53"/>
      <c r="AZ175" s="53"/>
      <c r="BA175" s="53"/>
      <c r="BB175" s="53"/>
      <c r="BC175" s="53"/>
      <c r="BD175" s="53"/>
      <c r="BE175" s="53"/>
      <c r="BF175" s="53"/>
      <c r="BG175" s="53"/>
      <c r="BH175" s="53"/>
      <c r="BI175" s="53"/>
      <c r="BJ175" s="53"/>
      <c r="BK175" s="54"/>
      <c r="BL175" s="30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2"/>
      <c r="CF175" s="30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2"/>
      <c r="CW175" s="30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2"/>
      <c r="DN175" s="30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2"/>
      <c r="EE175" s="33">
        <f t="shared" si="11"/>
        <v>0</v>
      </c>
      <c r="EF175" s="33"/>
      <c r="EG175" s="33"/>
      <c r="EH175" s="33"/>
      <c r="EI175" s="33"/>
      <c r="EJ175" s="33"/>
      <c r="EK175" s="33"/>
      <c r="EL175" s="33"/>
      <c r="EM175" s="33"/>
      <c r="EN175" s="33"/>
      <c r="EO175" s="33"/>
      <c r="EP175" s="33"/>
      <c r="EQ175" s="33"/>
      <c r="ER175" s="33"/>
      <c r="ES175" s="33"/>
      <c r="ET175" s="33"/>
      <c r="EU175" s="33"/>
      <c r="EV175" s="33"/>
      <c r="EW175" s="33"/>
      <c r="EX175" s="33"/>
      <c r="EY175" s="33"/>
      <c r="EZ175" s="33"/>
      <c r="FA175" s="33"/>
      <c r="FB175" s="33"/>
      <c r="FC175" s="33"/>
      <c r="FD175" s="33"/>
      <c r="FE175" s="33"/>
      <c r="FF175" s="33"/>
      <c r="FG175" s="33"/>
      <c r="FH175" s="33"/>
      <c r="FI175" s="33"/>
      <c r="FJ175" s="45"/>
    </row>
    <row r="176" spans="1:166" ht="31.5" customHeight="1" x14ac:dyDescent="0.2">
      <c r="A176" s="46" t="s">
        <v>223</v>
      </c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55"/>
      <c r="AP176" s="56" t="s">
        <v>224</v>
      </c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8"/>
      <c r="BF176" s="50"/>
      <c r="BG176" s="50"/>
      <c r="BH176" s="50"/>
      <c r="BI176" s="50"/>
      <c r="BJ176" s="50"/>
      <c r="BK176" s="51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  <c r="BZ176" s="33"/>
      <c r="CA176" s="33"/>
      <c r="CB176" s="33"/>
      <c r="CC176" s="33"/>
      <c r="CD176" s="33"/>
      <c r="CE176" s="33"/>
      <c r="CF176" s="33">
        <v>643.87</v>
      </c>
      <c r="CG176" s="33"/>
      <c r="CH176" s="33"/>
      <c r="CI176" s="33"/>
      <c r="CJ176" s="33"/>
      <c r="CK176" s="33"/>
      <c r="CL176" s="33"/>
      <c r="CM176" s="33"/>
      <c r="CN176" s="33"/>
      <c r="CO176" s="33"/>
      <c r="CP176" s="33"/>
      <c r="CQ176" s="33"/>
      <c r="CR176" s="33"/>
      <c r="CS176" s="33"/>
      <c r="CT176" s="33"/>
      <c r="CU176" s="33"/>
      <c r="CV176" s="33"/>
      <c r="CW176" s="33"/>
      <c r="CX176" s="33"/>
      <c r="CY176" s="33"/>
      <c r="CZ176" s="33"/>
      <c r="DA176" s="33"/>
      <c r="DB176" s="33"/>
      <c r="DC176" s="33"/>
      <c r="DD176" s="33"/>
      <c r="DE176" s="33"/>
      <c r="DF176" s="33"/>
      <c r="DG176" s="33"/>
      <c r="DH176" s="33"/>
      <c r="DI176" s="33"/>
      <c r="DJ176" s="33"/>
      <c r="DK176" s="33"/>
      <c r="DL176" s="33"/>
      <c r="DM176" s="33"/>
      <c r="DN176" s="33"/>
      <c r="DO176" s="33"/>
      <c r="DP176" s="33"/>
      <c r="DQ176" s="33"/>
      <c r="DR176" s="33"/>
      <c r="DS176" s="33"/>
      <c r="DT176" s="33"/>
      <c r="DU176" s="33"/>
      <c r="DV176" s="33"/>
      <c r="DW176" s="33"/>
      <c r="DX176" s="33"/>
      <c r="DY176" s="33"/>
      <c r="DZ176" s="33"/>
      <c r="EA176" s="33"/>
      <c r="EB176" s="33"/>
      <c r="EC176" s="33"/>
      <c r="ED176" s="33"/>
      <c r="EE176" s="33">
        <f t="shared" si="11"/>
        <v>643.87</v>
      </c>
      <c r="EF176" s="33"/>
      <c r="EG176" s="33"/>
      <c r="EH176" s="33"/>
      <c r="EI176" s="33"/>
      <c r="EJ176" s="33"/>
      <c r="EK176" s="33"/>
      <c r="EL176" s="33"/>
      <c r="EM176" s="33"/>
      <c r="EN176" s="33"/>
      <c r="EO176" s="33"/>
      <c r="EP176" s="33"/>
      <c r="EQ176" s="33"/>
      <c r="ER176" s="33"/>
      <c r="ES176" s="33"/>
      <c r="ET176" s="33"/>
      <c r="EU176" s="33"/>
      <c r="EV176" s="33"/>
      <c r="EW176" s="33"/>
      <c r="EX176" s="33"/>
      <c r="EY176" s="33"/>
      <c r="EZ176" s="33"/>
      <c r="FA176" s="33"/>
      <c r="FB176" s="33"/>
      <c r="FC176" s="33"/>
      <c r="FD176" s="33"/>
      <c r="FE176" s="33"/>
      <c r="FF176" s="33"/>
      <c r="FG176" s="33"/>
      <c r="FH176" s="33"/>
      <c r="FI176" s="33"/>
      <c r="FJ176" s="45"/>
    </row>
    <row r="177" spans="1:166" ht="38.25" customHeight="1" x14ac:dyDescent="0.2">
      <c r="A177" s="46" t="s">
        <v>225</v>
      </c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8"/>
      <c r="AP177" s="49" t="s">
        <v>226</v>
      </c>
      <c r="AQ177" s="50"/>
      <c r="AR177" s="50"/>
      <c r="AS177" s="50"/>
      <c r="AT177" s="50"/>
      <c r="AU177" s="51"/>
      <c r="AV177" s="52"/>
      <c r="AW177" s="53"/>
      <c r="AX177" s="53"/>
      <c r="AY177" s="53"/>
      <c r="AZ177" s="53"/>
      <c r="BA177" s="53"/>
      <c r="BB177" s="53"/>
      <c r="BC177" s="53"/>
      <c r="BD177" s="53"/>
      <c r="BE177" s="53"/>
      <c r="BF177" s="53"/>
      <c r="BG177" s="53"/>
      <c r="BH177" s="53"/>
      <c r="BI177" s="53"/>
      <c r="BJ177" s="53"/>
      <c r="BK177" s="54"/>
      <c r="BL177" s="30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2"/>
      <c r="CF177" s="30">
        <v>643.87</v>
      </c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2"/>
      <c r="CW177" s="30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2"/>
      <c r="DN177" s="33"/>
      <c r="DO177" s="33"/>
      <c r="DP177" s="33"/>
      <c r="DQ177" s="33"/>
      <c r="DR177" s="33"/>
      <c r="DS177" s="33"/>
      <c r="DT177" s="33"/>
      <c r="DU177" s="33"/>
      <c r="DV177" s="33"/>
      <c r="DW177" s="33"/>
      <c r="DX177" s="33"/>
      <c r="DY177" s="33"/>
      <c r="DZ177" s="33"/>
      <c r="EA177" s="33"/>
      <c r="EB177" s="33"/>
      <c r="EC177" s="33"/>
      <c r="ED177" s="33"/>
      <c r="EE177" s="33">
        <f t="shared" si="11"/>
        <v>643.87</v>
      </c>
      <c r="EF177" s="33"/>
      <c r="EG177" s="33"/>
      <c r="EH177" s="33"/>
      <c r="EI177" s="33"/>
      <c r="EJ177" s="33"/>
      <c r="EK177" s="33"/>
      <c r="EL177" s="33"/>
      <c r="EM177" s="33"/>
      <c r="EN177" s="33"/>
      <c r="EO177" s="33"/>
      <c r="EP177" s="33"/>
      <c r="EQ177" s="33"/>
      <c r="ER177" s="33"/>
      <c r="ES177" s="33"/>
      <c r="ET177" s="33"/>
      <c r="EU177" s="33"/>
      <c r="EV177" s="33"/>
      <c r="EW177" s="33"/>
      <c r="EX177" s="33"/>
      <c r="EY177" s="33"/>
      <c r="EZ177" s="33"/>
      <c r="FA177" s="33"/>
      <c r="FB177" s="33"/>
      <c r="FC177" s="33"/>
      <c r="FD177" s="33"/>
      <c r="FE177" s="33"/>
      <c r="FF177" s="33"/>
      <c r="FG177" s="33"/>
      <c r="FH177" s="33"/>
      <c r="FI177" s="33"/>
      <c r="FJ177" s="45"/>
    </row>
    <row r="178" spans="1:166" ht="36" customHeight="1" x14ac:dyDescent="0.2">
      <c r="A178" s="46" t="s">
        <v>227</v>
      </c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8"/>
      <c r="AP178" s="56" t="s">
        <v>228</v>
      </c>
      <c r="AQ178" s="57"/>
      <c r="AR178" s="57"/>
      <c r="AS178" s="57"/>
      <c r="AT178" s="57"/>
      <c r="AU178" s="57"/>
      <c r="AV178" s="38"/>
      <c r="AW178" s="38"/>
      <c r="AX178" s="38"/>
      <c r="AY178" s="38"/>
      <c r="AZ178" s="38"/>
      <c r="BA178" s="38"/>
      <c r="BB178" s="38"/>
      <c r="BC178" s="38"/>
      <c r="BD178" s="38"/>
      <c r="BE178" s="39"/>
      <c r="BF178" s="40"/>
      <c r="BG178" s="40"/>
      <c r="BH178" s="40"/>
      <c r="BI178" s="40"/>
      <c r="BJ178" s="40"/>
      <c r="BK178" s="41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>
        <v>-4471233.0199999996</v>
      </c>
      <c r="CG178" s="33"/>
      <c r="CH178" s="33"/>
      <c r="CI178" s="33"/>
      <c r="CJ178" s="33"/>
      <c r="CK178" s="33"/>
      <c r="CL178" s="33"/>
      <c r="CM178" s="33"/>
      <c r="CN178" s="33"/>
      <c r="CO178" s="33"/>
      <c r="CP178" s="33"/>
      <c r="CQ178" s="33"/>
      <c r="CR178" s="33"/>
      <c r="CS178" s="33"/>
      <c r="CT178" s="33"/>
      <c r="CU178" s="33"/>
      <c r="CV178" s="33"/>
      <c r="CW178" s="33"/>
      <c r="CX178" s="33"/>
      <c r="CY178" s="33"/>
      <c r="CZ178" s="33"/>
      <c r="DA178" s="33"/>
      <c r="DB178" s="33"/>
      <c r="DC178" s="33"/>
      <c r="DD178" s="33"/>
      <c r="DE178" s="33"/>
      <c r="DF178" s="33"/>
      <c r="DG178" s="33"/>
      <c r="DH178" s="33"/>
      <c r="DI178" s="33"/>
      <c r="DJ178" s="33"/>
      <c r="DK178" s="33"/>
      <c r="DL178" s="33"/>
      <c r="DM178" s="33"/>
      <c r="DN178" s="33"/>
      <c r="DO178" s="33"/>
      <c r="DP178" s="33"/>
      <c r="DQ178" s="33"/>
      <c r="DR178" s="33"/>
      <c r="DS178" s="33"/>
      <c r="DT178" s="33"/>
      <c r="DU178" s="33"/>
      <c r="DV178" s="33"/>
      <c r="DW178" s="33"/>
      <c r="DX178" s="33"/>
      <c r="DY178" s="33"/>
      <c r="DZ178" s="33"/>
      <c r="EA178" s="33"/>
      <c r="EB178" s="33"/>
      <c r="EC178" s="33"/>
      <c r="ED178" s="33"/>
      <c r="EE178" s="33">
        <f t="shared" si="11"/>
        <v>-4471233.0199999996</v>
      </c>
      <c r="EF178" s="33"/>
      <c r="EG178" s="33"/>
      <c r="EH178" s="33"/>
      <c r="EI178" s="33"/>
      <c r="EJ178" s="33"/>
      <c r="EK178" s="33"/>
      <c r="EL178" s="33"/>
      <c r="EM178" s="33"/>
      <c r="EN178" s="33"/>
      <c r="EO178" s="33"/>
      <c r="EP178" s="33"/>
      <c r="EQ178" s="33"/>
      <c r="ER178" s="33"/>
      <c r="ES178" s="33"/>
      <c r="ET178" s="33"/>
      <c r="EU178" s="33"/>
      <c r="EV178" s="33"/>
      <c r="EW178" s="33"/>
      <c r="EX178" s="33"/>
      <c r="EY178" s="33"/>
      <c r="EZ178" s="33"/>
      <c r="FA178" s="33"/>
      <c r="FB178" s="33"/>
      <c r="FC178" s="33"/>
      <c r="FD178" s="33"/>
      <c r="FE178" s="33"/>
      <c r="FF178" s="33"/>
      <c r="FG178" s="33"/>
      <c r="FH178" s="33"/>
      <c r="FI178" s="33"/>
      <c r="FJ178" s="45"/>
    </row>
    <row r="179" spans="1:166" ht="26.25" customHeight="1" x14ac:dyDescent="0.2">
      <c r="A179" s="46" t="s">
        <v>229</v>
      </c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8"/>
      <c r="AP179" s="49" t="s">
        <v>230</v>
      </c>
      <c r="AQ179" s="50"/>
      <c r="AR179" s="50"/>
      <c r="AS179" s="50"/>
      <c r="AT179" s="50"/>
      <c r="AU179" s="51"/>
      <c r="AV179" s="52"/>
      <c r="AW179" s="53"/>
      <c r="AX179" s="53"/>
      <c r="AY179" s="53"/>
      <c r="AZ179" s="53"/>
      <c r="BA179" s="53"/>
      <c r="BB179" s="53"/>
      <c r="BC179" s="53"/>
      <c r="BD179" s="53"/>
      <c r="BE179" s="53"/>
      <c r="BF179" s="53"/>
      <c r="BG179" s="53"/>
      <c r="BH179" s="53"/>
      <c r="BI179" s="53"/>
      <c r="BJ179" s="53"/>
      <c r="BK179" s="54"/>
      <c r="BL179" s="30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2"/>
      <c r="CF179" s="30">
        <v>4471876.8899999997</v>
      </c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2"/>
      <c r="CW179" s="30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2"/>
      <c r="DN179" s="30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2"/>
      <c r="EE179" s="33">
        <f t="shared" si="11"/>
        <v>4471876.8899999997</v>
      </c>
      <c r="EF179" s="33"/>
      <c r="EG179" s="33"/>
      <c r="EH179" s="33"/>
      <c r="EI179" s="33"/>
      <c r="EJ179" s="33"/>
      <c r="EK179" s="33"/>
      <c r="EL179" s="33"/>
      <c r="EM179" s="33"/>
      <c r="EN179" s="33"/>
      <c r="EO179" s="33"/>
      <c r="EP179" s="33"/>
      <c r="EQ179" s="33"/>
      <c r="ER179" s="33"/>
      <c r="ES179" s="33"/>
      <c r="ET179" s="33"/>
      <c r="EU179" s="33"/>
      <c r="EV179" s="33"/>
      <c r="EW179" s="33"/>
      <c r="EX179" s="33"/>
      <c r="EY179" s="33"/>
      <c r="EZ179" s="33"/>
      <c r="FA179" s="33"/>
      <c r="FB179" s="33"/>
      <c r="FC179" s="33"/>
      <c r="FD179" s="33"/>
      <c r="FE179" s="33"/>
      <c r="FF179" s="33"/>
      <c r="FG179" s="33"/>
      <c r="FH179" s="33"/>
      <c r="FI179" s="33"/>
      <c r="FJ179" s="45"/>
    </row>
    <row r="180" spans="1:166" ht="27.75" customHeight="1" x14ac:dyDescent="0.2">
      <c r="A180" s="46" t="s">
        <v>231</v>
      </c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55"/>
      <c r="AP180" s="56" t="s">
        <v>232</v>
      </c>
      <c r="AQ180" s="57"/>
      <c r="AR180" s="57"/>
      <c r="AS180" s="57"/>
      <c r="AT180" s="57"/>
      <c r="AU180" s="57"/>
      <c r="AV180" s="38"/>
      <c r="AW180" s="38"/>
      <c r="AX180" s="38"/>
      <c r="AY180" s="38"/>
      <c r="AZ180" s="38"/>
      <c r="BA180" s="38"/>
      <c r="BB180" s="38"/>
      <c r="BC180" s="38"/>
      <c r="BD180" s="38"/>
      <c r="BE180" s="39"/>
      <c r="BF180" s="40"/>
      <c r="BG180" s="40"/>
      <c r="BH180" s="40"/>
      <c r="BI180" s="40"/>
      <c r="BJ180" s="40"/>
      <c r="BK180" s="41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  <c r="BZ180" s="33"/>
      <c r="CA180" s="33"/>
      <c r="CB180" s="33"/>
      <c r="CC180" s="33"/>
      <c r="CD180" s="33"/>
      <c r="CE180" s="33"/>
      <c r="CF180" s="30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2"/>
      <c r="CW180" s="33"/>
      <c r="CX180" s="33"/>
      <c r="CY180" s="33"/>
      <c r="CZ180" s="33"/>
      <c r="DA180" s="33"/>
      <c r="DB180" s="33"/>
      <c r="DC180" s="33"/>
      <c r="DD180" s="33"/>
      <c r="DE180" s="33"/>
      <c r="DF180" s="33"/>
      <c r="DG180" s="33"/>
      <c r="DH180" s="33"/>
      <c r="DI180" s="33"/>
      <c r="DJ180" s="33"/>
      <c r="DK180" s="33"/>
      <c r="DL180" s="33"/>
      <c r="DM180" s="33"/>
      <c r="DN180" s="33"/>
      <c r="DO180" s="33"/>
      <c r="DP180" s="33"/>
      <c r="DQ180" s="33"/>
      <c r="DR180" s="33"/>
      <c r="DS180" s="33"/>
      <c r="DT180" s="33"/>
      <c r="DU180" s="33"/>
      <c r="DV180" s="33"/>
      <c r="DW180" s="33"/>
      <c r="DX180" s="33"/>
      <c r="DY180" s="33"/>
      <c r="DZ180" s="33"/>
      <c r="EA180" s="33"/>
      <c r="EB180" s="33"/>
      <c r="EC180" s="33"/>
      <c r="ED180" s="33"/>
      <c r="EE180" s="33">
        <f t="shared" si="11"/>
        <v>0</v>
      </c>
      <c r="EF180" s="33"/>
      <c r="EG180" s="33"/>
      <c r="EH180" s="33"/>
      <c r="EI180" s="33"/>
      <c r="EJ180" s="33"/>
      <c r="EK180" s="33"/>
      <c r="EL180" s="33"/>
      <c r="EM180" s="33"/>
      <c r="EN180" s="33"/>
      <c r="EO180" s="33"/>
      <c r="EP180" s="33"/>
      <c r="EQ180" s="33"/>
      <c r="ER180" s="33"/>
      <c r="ES180" s="33"/>
      <c r="ET180" s="33"/>
      <c r="EU180" s="33"/>
      <c r="EV180" s="33"/>
      <c r="EW180" s="33"/>
      <c r="EX180" s="33"/>
      <c r="EY180" s="33"/>
      <c r="EZ180" s="33"/>
      <c r="FA180" s="33"/>
      <c r="FB180" s="33"/>
      <c r="FC180" s="33"/>
      <c r="FD180" s="33"/>
      <c r="FE180" s="33"/>
      <c r="FF180" s="33"/>
      <c r="FG180" s="33"/>
      <c r="FH180" s="33"/>
      <c r="FI180" s="33"/>
      <c r="FJ180" s="45"/>
    </row>
    <row r="181" spans="1:166" ht="24" customHeight="1" x14ac:dyDescent="0.2">
      <c r="A181" s="46" t="s">
        <v>233</v>
      </c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8"/>
      <c r="AP181" s="49" t="s">
        <v>234</v>
      </c>
      <c r="AQ181" s="50"/>
      <c r="AR181" s="50"/>
      <c r="AS181" s="50"/>
      <c r="AT181" s="50"/>
      <c r="AU181" s="51"/>
      <c r="AV181" s="52"/>
      <c r="AW181" s="53"/>
      <c r="AX181" s="53"/>
      <c r="AY181" s="53"/>
      <c r="AZ181" s="53"/>
      <c r="BA181" s="53"/>
      <c r="BB181" s="53"/>
      <c r="BC181" s="53"/>
      <c r="BD181" s="53"/>
      <c r="BE181" s="53"/>
      <c r="BF181" s="53"/>
      <c r="BG181" s="53"/>
      <c r="BH181" s="53"/>
      <c r="BI181" s="53"/>
      <c r="BJ181" s="53"/>
      <c r="BK181" s="54"/>
      <c r="BL181" s="30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2"/>
      <c r="CF181" s="30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2"/>
      <c r="CW181" s="30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2"/>
      <c r="DN181" s="30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2"/>
      <c r="EE181" s="33">
        <f t="shared" si="11"/>
        <v>0</v>
      </c>
      <c r="EF181" s="33"/>
      <c r="EG181" s="33"/>
      <c r="EH181" s="33"/>
      <c r="EI181" s="33"/>
      <c r="EJ181" s="33"/>
      <c r="EK181" s="33"/>
      <c r="EL181" s="33"/>
      <c r="EM181" s="33"/>
      <c r="EN181" s="33"/>
      <c r="EO181" s="33"/>
      <c r="EP181" s="33"/>
      <c r="EQ181" s="33"/>
      <c r="ER181" s="33"/>
      <c r="ES181" s="33"/>
      <c r="ET181" s="33"/>
      <c r="EU181" s="33"/>
      <c r="EV181" s="33"/>
      <c r="EW181" s="33"/>
      <c r="EX181" s="33"/>
      <c r="EY181" s="33"/>
      <c r="EZ181" s="33"/>
      <c r="FA181" s="33"/>
      <c r="FB181" s="33"/>
      <c r="FC181" s="33"/>
      <c r="FD181" s="33"/>
      <c r="FE181" s="33"/>
      <c r="FF181" s="33"/>
      <c r="FG181" s="33"/>
      <c r="FH181" s="33"/>
      <c r="FI181" s="33"/>
      <c r="FJ181" s="45"/>
    </row>
    <row r="182" spans="1:166" ht="25.5" customHeight="1" x14ac:dyDescent="0.2">
      <c r="A182" s="34" t="s">
        <v>235</v>
      </c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6"/>
      <c r="AP182" s="37" t="s">
        <v>236</v>
      </c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9"/>
      <c r="BF182" s="40"/>
      <c r="BG182" s="40"/>
      <c r="BH182" s="40"/>
      <c r="BI182" s="40"/>
      <c r="BJ182" s="40"/>
      <c r="BK182" s="41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42"/>
      <c r="CG182" s="43"/>
      <c r="CH182" s="43"/>
      <c r="CI182" s="43"/>
      <c r="CJ182" s="43"/>
      <c r="CK182" s="43"/>
      <c r="CL182" s="43"/>
      <c r="CM182" s="43"/>
      <c r="CN182" s="43"/>
      <c r="CO182" s="43"/>
      <c r="CP182" s="43"/>
      <c r="CQ182" s="43"/>
      <c r="CR182" s="43"/>
      <c r="CS182" s="43"/>
      <c r="CT182" s="43"/>
      <c r="CU182" s="43"/>
      <c r="CV182" s="44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>
        <f t="shared" si="11"/>
        <v>0</v>
      </c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8"/>
    </row>
    <row r="183" spans="1:166" ht="11.25" customHeight="1" x14ac:dyDescent="0.2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</row>
    <row r="185" spans="1:166" ht="11.25" customHeight="1" x14ac:dyDescent="0.2">
      <c r="A185" s="8" t="s">
        <v>237</v>
      </c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CF185" s="8" t="s">
        <v>238</v>
      </c>
    </row>
    <row r="186" spans="1:166" ht="11.25" customHeight="1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24" t="s">
        <v>239</v>
      </c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H186" s="24" t="s">
        <v>240</v>
      </c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CF186" s="8" t="s">
        <v>241</v>
      </c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</row>
    <row r="187" spans="1:166" ht="11.25" customHeight="1" x14ac:dyDescent="0.2">
      <c r="A187" s="8" t="s">
        <v>242</v>
      </c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DC187" s="24" t="s">
        <v>239</v>
      </c>
      <c r="DD187" s="24"/>
      <c r="DE187" s="24"/>
      <c r="DF187" s="24"/>
      <c r="DG187" s="24"/>
      <c r="DH187" s="24"/>
      <c r="DI187" s="24"/>
      <c r="DJ187" s="24"/>
      <c r="DK187" s="24"/>
      <c r="DL187" s="24"/>
      <c r="DM187" s="24"/>
      <c r="DN187" s="24"/>
      <c r="DO187" s="24"/>
      <c r="DP187" s="24"/>
      <c r="DQ187" s="14"/>
      <c r="DR187" s="14"/>
      <c r="DS187" s="24" t="s">
        <v>240</v>
      </c>
      <c r="DT187" s="24"/>
      <c r="DU187" s="24"/>
      <c r="DV187" s="24"/>
      <c r="DW187" s="24"/>
      <c r="DX187" s="24"/>
      <c r="DY187" s="24"/>
      <c r="DZ187" s="24"/>
      <c r="EA187" s="24"/>
      <c r="EB187" s="24"/>
      <c r="EC187" s="24"/>
      <c r="ED187" s="24"/>
      <c r="EE187" s="24"/>
      <c r="EF187" s="24"/>
      <c r="EG187" s="24"/>
      <c r="EH187" s="24"/>
      <c r="EI187" s="24"/>
      <c r="EJ187" s="24"/>
      <c r="EK187" s="24"/>
      <c r="EL187" s="24"/>
      <c r="EM187" s="24"/>
      <c r="EN187" s="24"/>
      <c r="EO187" s="24"/>
      <c r="EP187" s="24"/>
      <c r="EQ187" s="24"/>
      <c r="ER187" s="24"/>
      <c r="ES187" s="24"/>
    </row>
    <row r="188" spans="1:166" ht="11.25" customHeight="1" x14ac:dyDescent="0.2">
      <c r="R188" s="24" t="s">
        <v>239</v>
      </c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14"/>
      <c r="AG188" s="14"/>
      <c r="AH188" s="24" t="s">
        <v>240</v>
      </c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</row>
    <row r="189" spans="1:166" ht="7.5" customHeight="1" x14ac:dyDescent="0.2"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</row>
    <row r="190" spans="1:166" ht="11.25" customHeight="1" x14ac:dyDescent="0.2">
      <c r="A190" s="25" t="s">
        <v>243</v>
      </c>
      <c r="B190" s="25"/>
      <c r="C190" s="26"/>
      <c r="D190" s="26"/>
      <c r="E190" s="26"/>
      <c r="F190" s="8" t="s">
        <v>243</v>
      </c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5">
        <v>200</v>
      </c>
      <c r="Z190" s="25"/>
      <c r="AA190" s="25"/>
      <c r="AB190" s="25"/>
      <c r="AC190" s="25"/>
      <c r="AD190" s="29"/>
      <c r="AE190" s="29"/>
      <c r="AG190" s="8" t="s">
        <v>244</v>
      </c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</row>
    <row r="191" spans="1:166" ht="11.25" customHeight="1" x14ac:dyDescent="0.2">
      <c r="BL191" s="8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8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8"/>
      <c r="CY191" s="8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8"/>
      <c r="DW191" s="8"/>
      <c r="DX191" s="9"/>
      <c r="DY191" s="9"/>
      <c r="DZ191" s="12"/>
      <c r="EA191" s="12"/>
      <c r="EB191" s="12"/>
      <c r="EC191" s="8"/>
      <c r="ED191" s="8"/>
      <c r="EE191" s="8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  <c r="EU191" s="10"/>
      <c r="EV191" s="9"/>
      <c r="EW191" s="9"/>
      <c r="EX191" s="9"/>
      <c r="EY191" s="9"/>
      <c r="EZ191" s="9"/>
      <c r="FA191" s="15"/>
      <c r="FB191" s="15"/>
      <c r="FC191" s="8"/>
      <c r="FD191" s="8"/>
      <c r="FE191" s="8"/>
      <c r="FF191" s="8"/>
      <c r="FG191" s="8"/>
      <c r="FH191" s="8"/>
      <c r="FI191" s="8"/>
      <c r="FJ191" s="8"/>
    </row>
    <row r="192" spans="1:166" ht="9.75" customHeight="1" x14ac:dyDescent="0.2">
      <c r="BL192" s="8"/>
      <c r="BM192" s="16"/>
      <c r="BN192" s="16"/>
      <c r="BO192" s="16"/>
      <c r="BP192" s="16"/>
      <c r="BQ192" s="16"/>
      <c r="BR192" s="16"/>
      <c r="BS192" s="16"/>
      <c r="BT192" s="16"/>
      <c r="BU192" s="16"/>
      <c r="BV192" s="16"/>
      <c r="BW192" s="16"/>
      <c r="BX192" s="16"/>
      <c r="BY192" s="16"/>
      <c r="BZ192" s="16"/>
      <c r="CA192" s="16"/>
      <c r="CB192" s="16"/>
      <c r="CC192" s="16"/>
      <c r="CD192" s="16"/>
      <c r="CE192" s="16"/>
      <c r="CF192" s="16"/>
      <c r="CG192" s="16"/>
      <c r="CH192" s="16"/>
      <c r="CI192" s="8"/>
      <c r="CJ192" s="16"/>
      <c r="CK192" s="16"/>
      <c r="CL192" s="16"/>
      <c r="CM192" s="16"/>
      <c r="CN192" s="16"/>
      <c r="CO192" s="16"/>
      <c r="CP192" s="16"/>
      <c r="CQ192" s="16"/>
      <c r="CR192" s="16"/>
      <c r="CS192" s="16"/>
      <c r="CT192" s="16"/>
      <c r="CU192" s="16"/>
      <c r="CV192" s="16"/>
      <c r="CW192" s="16"/>
      <c r="CX192" s="17"/>
      <c r="CY192" s="17"/>
      <c r="CZ192" s="16"/>
      <c r="DA192" s="16"/>
      <c r="DB192" s="16"/>
      <c r="DC192" s="16"/>
      <c r="DD192" s="16"/>
      <c r="DE192" s="16"/>
      <c r="DF192" s="16"/>
      <c r="DG192" s="16"/>
      <c r="DH192" s="16"/>
      <c r="DI192" s="16"/>
      <c r="DJ192" s="16"/>
      <c r="DK192" s="16"/>
      <c r="DL192" s="16"/>
      <c r="DM192" s="16"/>
      <c r="DN192" s="16"/>
      <c r="DO192" s="16"/>
      <c r="DP192" s="16"/>
      <c r="DQ192" s="16"/>
      <c r="DR192" s="16"/>
      <c r="DS192" s="16"/>
      <c r="DT192" s="16"/>
      <c r="DU192" s="16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</row>
  </sheetData>
  <mergeCells count="1530">
    <mergeCell ref="V6:EB6"/>
    <mergeCell ref="ET6:FJ6"/>
    <mergeCell ref="A7:BB9"/>
    <mergeCell ref="BE7:EB9"/>
    <mergeCell ref="ET7:FJ7"/>
    <mergeCell ref="ET8:FJ8"/>
    <mergeCell ref="ET9:FJ9"/>
    <mergeCell ref="A1:EQ1"/>
    <mergeCell ref="A2:EQ2"/>
    <mergeCell ref="A3:EQ3"/>
    <mergeCell ref="A4:EQ4"/>
    <mergeCell ref="ET4:FJ4"/>
    <mergeCell ref="ET5:FJ5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ET10:FJ10"/>
    <mergeCell ref="ET11:FJ11"/>
    <mergeCell ref="ET12:FJ12"/>
    <mergeCell ref="X10:EB10"/>
    <mergeCell ref="DN18:ED18"/>
    <mergeCell ref="EE18:ES18"/>
    <mergeCell ref="ET18:FJ18"/>
    <mergeCell ref="EE17:ES17"/>
    <mergeCell ref="A18:AM18"/>
    <mergeCell ref="AN18:AS18"/>
    <mergeCell ref="ET20:FJ20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A19:AM19"/>
    <mergeCell ref="AN19:AS19"/>
    <mergeCell ref="AT19:BI19"/>
    <mergeCell ref="BJ19:CE19"/>
    <mergeCell ref="CF19:CV19"/>
    <mergeCell ref="CW19:DM19"/>
    <mergeCell ref="AT18:BI18"/>
    <mergeCell ref="BJ18:CE18"/>
    <mergeCell ref="CF18:CV18"/>
    <mergeCell ref="CW18:DM18"/>
    <mergeCell ref="EE19:ES19"/>
    <mergeCell ref="ET19:FJ19"/>
    <mergeCell ref="DN19:ED19"/>
    <mergeCell ref="ET22:FJ22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1:FJ21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24:FJ24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3:FJ23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6:FJ26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5:FJ25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8:FJ28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7:FJ27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30:FJ30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29:FJ29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32:FJ32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1:FJ31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34:FJ34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3:FJ33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6:FJ36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5:FJ35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8:FJ38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7:FJ37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40:FJ40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39:FJ39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42:FJ42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1:FJ41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44:FJ44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3:FJ43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6:FJ46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5:FJ45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8:FJ48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7:FJ47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50:FJ50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49:FJ49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52:FJ52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1:FJ51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A63:FJ63"/>
    <mergeCell ref="A64:AJ65"/>
    <mergeCell ref="AK64:AP65"/>
    <mergeCell ref="AQ64:BB65"/>
    <mergeCell ref="BC64:BT65"/>
    <mergeCell ref="BU64:CG65"/>
    <mergeCell ref="CH64:EJ64"/>
    <mergeCell ref="EK64:FJ64"/>
    <mergeCell ref="CH65:CW65"/>
    <mergeCell ref="DK66:DW66"/>
    <mergeCell ref="DX66:EJ66"/>
    <mergeCell ref="CX65:DJ65"/>
    <mergeCell ref="DK65:DW65"/>
    <mergeCell ref="DX65:EJ65"/>
    <mergeCell ref="EK65:EW65"/>
    <mergeCell ref="EK66:EW66"/>
    <mergeCell ref="EX66:FJ66"/>
    <mergeCell ref="EX65:FJ65"/>
    <mergeCell ref="A66:AJ66"/>
    <mergeCell ref="AK66:AP66"/>
    <mergeCell ref="AQ66:BB66"/>
    <mergeCell ref="BC66:BT66"/>
    <mergeCell ref="BU66:CG66"/>
    <mergeCell ref="CH66:CW66"/>
    <mergeCell ref="CX66:DJ66"/>
    <mergeCell ref="DK67:DW67"/>
    <mergeCell ref="DK68:DW68"/>
    <mergeCell ref="DX68:EJ68"/>
    <mergeCell ref="EK68:EW68"/>
    <mergeCell ref="EX68:FJ68"/>
    <mergeCell ref="A68:AJ68"/>
    <mergeCell ref="AK68:AP68"/>
    <mergeCell ref="AQ68:BB68"/>
    <mergeCell ref="BC68:BT68"/>
    <mergeCell ref="BU68:CG68"/>
    <mergeCell ref="DX67:EJ67"/>
    <mergeCell ref="EK67:EW67"/>
    <mergeCell ref="EX67:FJ67"/>
    <mergeCell ref="A67:AJ67"/>
    <mergeCell ref="AK67:AP67"/>
    <mergeCell ref="AQ67:BB67"/>
    <mergeCell ref="BC67:BT67"/>
    <mergeCell ref="BU67:CG67"/>
    <mergeCell ref="CH67:CW67"/>
    <mergeCell ref="CX67:DJ67"/>
    <mergeCell ref="EX70:FJ70"/>
    <mergeCell ref="BU70:CG70"/>
    <mergeCell ref="CH70:CW70"/>
    <mergeCell ref="CX70:DJ70"/>
    <mergeCell ref="DK70:DW70"/>
    <mergeCell ref="A70:AJ70"/>
    <mergeCell ref="AK70:AP70"/>
    <mergeCell ref="AQ70:BB70"/>
    <mergeCell ref="BC70:BT70"/>
    <mergeCell ref="A69:AJ69"/>
    <mergeCell ref="AK69:AP69"/>
    <mergeCell ref="AQ69:BB69"/>
    <mergeCell ref="BC69:BT69"/>
    <mergeCell ref="DX70:EJ70"/>
    <mergeCell ref="EK70:EW70"/>
    <mergeCell ref="CH68:CW68"/>
    <mergeCell ref="CX68:DJ68"/>
    <mergeCell ref="DX69:EJ69"/>
    <mergeCell ref="EK69:EW69"/>
    <mergeCell ref="EX69:FJ69"/>
    <mergeCell ref="BU69:CG69"/>
    <mergeCell ref="CH69:CW69"/>
    <mergeCell ref="CX69:DJ69"/>
    <mergeCell ref="DK69:DW69"/>
    <mergeCell ref="EX72:FJ72"/>
    <mergeCell ref="BU72:CG72"/>
    <mergeCell ref="CH72:CW72"/>
    <mergeCell ref="CX72:DJ72"/>
    <mergeCell ref="DK72:DW72"/>
    <mergeCell ref="A72:AJ72"/>
    <mergeCell ref="AK72:AP72"/>
    <mergeCell ref="AQ72:BB72"/>
    <mergeCell ref="BC72:BT72"/>
    <mergeCell ref="A71:AJ71"/>
    <mergeCell ref="AK71:AP71"/>
    <mergeCell ref="AQ71:BB71"/>
    <mergeCell ref="BC71:BT71"/>
    <mergeCell ref="DX72:EJ72"/>
    <mergeCell ref="EK72:EW72"/>
    <mergeCell ref="DX71:EJ71"/>
    <mergeCell ref="EK71:EW71"/>
    <mergeCell ref="EX71:FJ71"/>
    <mergeCell ref="BU71:CG71"/>
    <mergeCell ref="CH71:CW71"/>
    <mergeCell ref="CX71:DJ71"/>
    <mergeCell ref="DK71:DW71"/>
    <mergeCell ref="EX74:FJ74"/>
    <mergeCell ref="BU74:CG74"/>
    <mergeCell ref="CH74:CW74"/>
    <mergeCell ref="CX74:DJ74"/>
    <mergeCell ref="DK74:DW74"/>
    <mergeCell ref="A74:AJ74"/>
    <mergeCell ref="AK74:AP74"/>
    <mergeCell ref="AQ74:BB74"/>
    <mergeCell ref="BC74:BT74"/>
    <mergeCell ref="A73:AJ73"/>
    <mergeCell ref="AK73:AP73"/>
    <mergeCell ref="AQ73:BB73"/>
    <mergeCell ref="BC73:BT73"/>
    <mergeCell ref="DX74:EJ74"/>
    <mergeCell ref="EK74:EW74"/>
    <mergeCell ref="DX73:EJ73"/>
    <mergeCell ref="EK73:EW73"/>
    <mergeCell ref="EX73:FJ73"/>
    <mergeCell ref="BU73:CG73"/>
    <mergeCell ref="CH73:CW73"/>
    <mergeCell ref="CX73:DJ73"/>
    <mergeCell ref="DK73:DW73"/>
    <mergeCell ref="EX76:FJ76"/>
    <mergeCell ref="BU76:CG76"/>
    <mergeCell ref="CH76:CW76"/>
    <mergeCell ref="CX76:DJ76"/>
    <mergeCell ref="DK76:DW76"/>
    <mergeCell ref="A76:AJ76"/>
    <mergeCell ref="AK76:AP76"/>
    <mergeCell ref="AQ76:BB76"/>
    <mergeCell ref="BC76:BT76"/>
    <mergeCell ref="A75:AJ75"/>
    <mergeCell ref="AK75:AP75"/>
    <mergeCell ref="AQ75:BB75"/>
    <mergeCell ref="BC75:BT75"/>
    <mergeCell ref="DX76:EJ76"/>
    <mergeCell ref="EK76:EW76"/>
    <mergeCell ref="DX75:EJ75"/>
    <mergeCell ref="EK75:EW75"/>
    <mergeCell ref="EX75:FJ75"/>
    <mergeCell ref="BU75:CG75"/>
    <mergeCell ref="CH75:CW75"/>
    <mergeCell ref="CX75:DJ75"/>
    <mergeCell ref="DK75:DW75"/>
    <mergeCell ref="EX78:FJ78"/>
    <mergeCell ref="BU78:CG78"/>
    <mergeCell ref="CH78:CW78"/>
    <mergeCell ref="CX78:DJ78"/>
    <mergeCell ref="DK78:DW78"/>
    <mergeCell ref="A78:AJ78"/>
    <mergeCell ref="AK78:AP78"/>
    <mergeCell ref="AQ78:BB78"/>
    <mergeCell ref="BC78:BT78"/>
    <mergeCell ref="A77:AJ77"/>
    <mergeCell ref="AK77:AP77"/>
    <mergeCell ref="AQ77:BB77"/>
    <mergeCell ref="BC77:BT77"/>
    <mergeCell ref="DX78:EJ78"/>
    <mergeCell ref="EK78:EW78"/>
    <mergeCell ref="DX77:EJ77"/>
    <mergeCell ref="EK77:EW77"/>
    <mergeCell ref="EX77:FJ77"/>
    <mergeCell ref="BU77:CG77"/>
    <mergeCell ref="CH77:CW77"/>
    <mergeCell ref="CX77:DJ77"/>
    <mergeCell ref="DK77:DW77"/>
    <mergeCell ref="EX80:FJ80"/>
    <mergeCell ref="BU80:CG80"/>
    <mergeCell ref="CH80:CW80"/>
    <mergeCell ref="CX80:DJ80"/>
    <mergeCell ref="DK80:DW80"/>
    <mergeCell ref="A80:AJ80"/>
    <mergeCell ref="AK80:AP80"/>
    <mergeCell ref="AQ80:BB80"/>
    <mergeCell ref="BC80:BT80"/>
    <mergeCell ref="A79:AJ79"/>
    <mergeCell ref="AK79:AP79"/>
    <mergeCell ref="AQ79:BB79"/>
    <mergeCell ref="BC79:BT79"/>
    <mergeCell ref="DX80:EJ80"/>
    <mergeCell ref="EK80:EW80"/>
    <mergeCell ref="DX79:EJ79"/>
    <mergeCell ref="EK79:EW79"/>
    <mergeCell ref="EX79:FJ79"/>
    <mergeCell ref="BU79:CG79"/>
    <mergeCell ref="CH79:CW79"/>
    <mergeCell ref="CX79:DJ79"/>
    <mergeCell ref="DK79:DW79"/>
    <mergeCell ref="EX82:FJ82"/>
    <mergeCell ref="BU82:CG82"/>
    <mergeCell ref="CH82:CW82"/>
    <mergeCell ref="CX82:DJ82"/>
    <mergeCell ref="DK82:DW82"/>
    <mergeCell ref="A82:AJ82"/>
    <mergeCell ref="AK82:AP82"/>
    <mergeCell ref="AQ82:BB82"/>
    <mergeCell ref="BC82:BT82"/>
    <mergeCell ref="A81:AJ81"/>
    <mergeCell ref="AK81:AP81"/>
    <mergeCell ref="AQ81:BB81"/>
    <mergeCell ref="BC81:BT81"/>
    <mergeCell ref="DX82:EJ82"/>
    <mergeCell ref="EK82:EW82"/>
    <mergeCell ref="DX81:EJ81"/>
    <mergeCell ref="EK81:EW81"/>
    <mergeCell ref="EX81:FJ81"/>
    <mergeCell ref="BU81:CG81"/>
    <mergeCell ref="CH81:CW81"/>
    <mergeCell ref="CX81:DJ81"/>
    <mergeCell ref="DK81:DW81"/>
    <mergeCell ref="EX84:FJ84"/>
    <mergeCell ref="BU84:CG84"/>
    <mergeCell ref="CH84:CW84"/>
    <mergeCell ref="CX84:DJ84"/>
    <mergeCell ref="DK84:DW84"/>
    <mergeCell ref="A84:AJ84"/>
    <mergeCell ref="AK84:AP84"/>
    <mergeCell ref="AQ84:BB84"/>
    <mergeCell ref="BC84:BT84"/>
    <mergeCell ref="A83:AJ83"/>
    <mergeCell ref="AK83:AP83"/>
    <mergeCell ref="AQ83:BB83"/>
    <mergeCell ref="BC83:BT83"/>
    <mergeCell ref="DX84:EJ84"/>
    <mergeCell ref="EK84:EW84"/>
    <mergeCell ref="DX83:EJ83"/>
    <mergeCell ref="EK83:EW83"/>
    <mergeCell ref="EX83:FJ83"/>
    <mergeCell ref="BU83:CG83"/>
    <mergeCell ref="CH83:CW83"/>
    <mergeCell ref="CX83:DJ83"/>
    <mergeCell ref="DK83:DW83"/>
    <mergeCell ref="EX86:FJ86"/>
    <mergeCell ref="BU86:CG86"/>
    <mergeCell ref="CH86:CW86"/>
    <mergeCell ref="CX86:DJ86"/>
    <mergeCell ref="DK86:DW86"/>
    <mergeCell ref="A86:AJ86"/>
    <mergeCell ref="AK86:AP86"/>
    <mergeCell ref="AQ86:BB86"/>
    <mergeCell ref="BC86:BT86"/>
    <mergeCell ref="A85:AJ85"/>
    <mergeCell ref="AK85:AP85"/>
    <mergeCell ref="AQ85:BB85"/>
    <mergeCell ref="BC85:BT85"/>
    <mergeCell ref="DX86:EJ86"/>
    <mergeCell ref="EK86:EW86"/>
    <mergeCell ref="DX85:EJ85"/>
    <mergeCell ref="EK85:EW85"/>
    <mergeCell ref="EX85:FJ85"/>
    <mergeCell ref="BU85:CG85"/>
    <mergeCell ref="CH85:CW85"/>
    <mergeCell ref="CX85:DJ85"/>
    <mergeCell ref="DK85:DW85"/>
    <mergeCell ref="EX88:FJ88"/>
    <mergeCell ref="BU88:CG88"/>
    <mergeCell ref="CH88:CW88"/>
    <mergeCell ref="CX88:DJ88"/>
    <mergeCell ref="DK88:DW88"/>
    <mergeCell ref="A88:AJ88"/>
    <mergeCell ref="AK88:AP88"/>
    <mergeCell ref="AQ88:BB88"/>
    <mergeCell ref="BC88:BT88"/>
    <mergeCell ref="A87:AJ87"/>
    <mergeCell ref="AK87:AP87"/>
    <mergeCell ref="AQ87:BB87"/>
    <mergeCell ref="BC87:BT87"/>
    <mergeCell ref="DX88:EJ88"/>
    <mergeCell ref="EK88:EW88"/>
    <mergeCell ref="DX87:EJ87"/>
    <mergeCell ref="EK87:EW87"/>
    <mergeCell ref="EX87:FJ87"/>
    <mergeCell ref="BU87:CG87"/>
    <mergeCell ref="CH87:CW87"/>
    <mergeCell ref="CX87:DJ87"/>
    <mergeCell ref="DK87:DW87"/>
    <mergeCell ref="EX90:FJ90"/>
    <mergeCell ref="BU90:CG90"/>
    <mergeCell ref="CH90:CW90"/>
    <mergeCell ref="CX90:DJ90"/>
    <mergeCell ref="DK90:DW90"/>
    <mergeCell ref="A90:AJ90"/>
    <mergeCell ref="AK90:AP90"/>
    <mergeCell ref="AQ90:BB90"/>
    <mergeCell ref="BC90:BT90"/>
    <mergeCell ref="A89:AJ89"/>
    <mergeCell ref="AK89:AP89"/>
    <mergeCell ref="AQ89:BB89"/>
    <mergeCell ref="BC89:BT89"/>
    <mergeCell ref="DX90:EJ90"/>
    <mergeCell ref="EK90:EW90"/>
    <mergeCell ref="DX89:EJ89"/>
    <mergeCell ref="EK89:EW89"/>
    <mergeCell ref="EX89:FJ89"/>
    <mergeCell ref="BU89:CG89"/>
    <mergeCell ref="CH89:CW89"/>
    <mergeCell ref="CX89:DJ89"/>
    <mergeCell ref="DK89:DW89"/>
    <mergeCell ref="EX92:FJ92"/>
    <mergeCell ref="BU92:CG92"/>
    <mergeCell ref="CH92:CW92"/>
    <mergeCell ref="CX92:DJ92"/>
    <mergeCell ref="DK92:DW92"/>
    <mergeCell ref="A92:AJ92"/>
    <mergeCell ref="AK92:AP92"/>
    <mergeCell ref="AQ92:BB92"/>
    <mergeCell ref="BC92:BT92"/>
    <mergeCell ref="A91:AJ91"/>
    <mergeCell ref="AK91:AP91"/>
    <mergeCell ref="AQ91:BB91"/>
    <mergeCell ref="BC91:BT91"/>
    <mergeCell ref="DX92:EJ92"/>
    <mergeCell ref="EK92:EW92"/>
    <mergeCell ref="DX91:EJ91"/>
    <mergeCell ref="EK91:EW91"/>
    <mergeCell ref="EX91:FJ91"/>
    <mergeCell ref="BU91:CG91"/>
    <mergeCell ref="CH91:CW91"/>
    <mergeCell ref="CX91:DJ91"/>
    <mergeCell ref="DK91:DW91"/>
    <mergeCell ref="EX94:FJ94"/>
    <mergeCell ref="BU94:CG94"/>
    <mergeCell ref="CH94:CW94"/>
    <mergeCell ref="CX94:DJ94"/>
    <mergeCell ref="DK94:DW94"/>
    <mergeCell ref="A94:AJ94"/>
    <mergeCell ref="AK94:AP94"/>
    <mergeCell ref="AQ94:BB94"/>
    <mergeCell ref="BC94:BT94"/>
    <mergeCell ref="A93:AJ93"/>
    <mergeCell ref="AK93:AP93"/>
    <mergeCell ref="AQ93:BB93"/>
    <mergeCell ref="BC93:BT93"/>
    <mergeCell ref="DX94:EJ94"/>
    <mergeCell ref="EK94:EW94"/>
    <mergeCell ref="DX93:EJ93"/>
    <mergeCell ref="EK93:EW93"/>
    <mergeCell ref="EX93:FJ93"/>
    <mergeCell ref="BU93:CG93"/>
    <mergeCell ref="CH93:CW93"/>
    <mergeCell ref="CX93:DJ93"/>
    <mergeCell ref="DK93:DW93"/>
    <mergeCell ref="EX96:FJ96"/>
    <mergeCell ref="BU96:CG96"/>
    <mergeCell ref="CH96:CW96"/>
    <mergeCell ref="CX96:DJ96"/>
    <mergeCell ref="DK96:DW96"/>
    <mergeCell ref="A96:AJ96"/>
    <mergeCell ref="AK96:AP96"/>
    <mergeCell ref="AQ96:BB96"/>
    <mergeCell ref="BC96:BT96"/>
    <mergeCell ref="A95:AJ95"/>
    <mergeCell ref="AK95:AP95"/>
    <mergeCell ref="AQ95:BB95"/>
    <mergeCell ref="BC95:BT95"/>
    <mergeCell ref="DX96:EJ96"/>
    <mergeCell ref="EK96:EW96"/>
    <mergeCell ref="DX95:EJ95"/>
    <mergeCell ref="EK95:EW95"/>
    <mergeCell ref="EX95:FJ95"/>
    <mergeCell ref="BU95:CG95"/>
    <mergeCell ref="CH95:CW95"/>
    <mergeCell ref="CX95:DJ95"/>
    <mergeCell ref="DK95:DW95"/>
    <mergeCell ref="EX98:FJ98"/>
    <mergeCell ref="BU98:CG98"/>
    <mergeCell ref="CH98:CW98"/>
    <mergeCell ref="CX98:DJ98"/>
    <mergeCell ref="DK98:DW98"/>
    <mergeCell ref="A98:AJ98"/>
    <mergeCell ref="AK98:AP98"/>
    <mergeCell ref="AQ98:BB98"/>
    <mergeCell ref="BC98:BT98"/>
    <mergeCell ref="A97:AJ97"/>
    <mergeCell ref="AK97:AP97"/>
    <mergeCell ref="AQ97:BB97"/>
    <mergeCell ref="BC97:BT97"/>
    <mergeCell ref="DX98:EJ98"/>
    <mergeCell ref="EK98:EW98"/>
    <mergeCell ref="DX97:EJ97"/>
    <mergeCell ref="EK97:EW97"/>
    <mergeCell ref="EX97:FJ97"/>
    <mergeCell ref="BU97:CG97"/>
    <mergeCell ref="CH97:CW97"/>
    <mergeCell ref="CX97:DJ97"/>
    <mergeCell ref="DK97:DW97"/>
    <mergeCell ref="EX100:FJ100"/>
    <mergeCell ref="BU100:CG100"/>
    <mergeCell ref="CH100:CW100"/>
    <mergeCell ref="CX100:DJ100"/>
    <mergeCell ref="DK100:DW100"/>
    <mergeCell ref="A100:AJ100"/>
    <mergeCell ref="AK100:AP100"/>
    <mergeCell ref="AQ100:BB100"/>
    <mergeCell ref="BC100:BT100"/>
    <mergeCell ref="A99:AJ99"/>
    <mergeCell ref="AK99:AP99"/>
    <mergeCell ref="AQ99:BB99"/>
    <mergeCell ref="BC99:BT99"/>
    <mergeCell ref="DX100:EJ100"/>
    <mergeCell ref="EK100:EW100"/>
    <mergeCell ref="DX99:EJ99"/>
    <mergeCell ref="EK99:EW99"/>
    <mergeCell ref="EX99:FJ99"/>
    <mergeCell ref="BU99:CG99"/>
    <mergeCell ref="CH99:CW99"/>
    <mergeCell ref="CX99:DJ99"/>
    <mergeCell ref="DK99:DW99"/>
    <mergeCell ref="EX102:FJ102"/>
    <mergeCell ref="BU102:CG102"/>
    <mergeCell ref="CH102:CW102"/>
    <mergeCell ref="CX102:DJ102"/>
    <mergeCell ref="DK102:DW102"/>
    <mergeCell ref="A102:AJ102"/>
    <mergeCell ref="AK102:AP102"/>
    <mergeCell ref="AQ102:BB102"/>
    <mergeCell ref="BC102:BT102"/>
    <mergeCell ref="A101:AJ101"/>
    <mergeCell ref="AK101:AP101"/>
    <mergeCell ref="AQ101:BB101"/>
    <mergeCell ref="BC101:BT101"/>
    <mergeCell ref="DX102:EJ102"/>
    <mergeCell ref="EK102:EW102"/>
    <mergeCell ref="DX101:EJ101"/>
    <mergeCell ref="EK101:EW101"/>
    <mergeCell ref="EX101:FJ101"/>
    <mergeCell ref="BU101:CG101"/>
    <mergeCell ref="CH101:CW101"/>
    <mergeCell ref="CX101:DJ101"/>
    <mergeCell ref="DK101:DW101"/>
    <mergeCell ref="EX104:FJ104"/>
    <mergeCell ref="BU104:CG104"/>
    <mergeCell ref="CH104:CW104"/>
    <mergeCell ref="CX104:DJ104"/>
    <mergeCell ref="DK104:DW104"/>
    <mergeCell ref="A104:AJ104"/>
    <mergeCell ref="AK104:AP104"/>
    <mergeCell ref="AQ104:BB104"/>
    <mergeCell ref="BC104:BT104"/>
    <mergeCell ref="A103:AJ103"/>
    <mergeCell ref="AK103:AP103"/>
    <mergeCell ref="AQ103:BB103"/>
    <mergeCell ref="BC103:BT103"/>
    <mergeCell ref="DX104:EJ104"/>
    <mergeCell ref="EK104:EW104"/>
    <mergeCell ref="DX103:EJ103"/>
    <mergeCell ref="EK103:EW103"/>
    <mergeCell ref="EX103:FJ103"/>
    <mergeCell ref="BU103:CG103"/>
    <mergeCell ref="CH103:CW103"/>
    <mergeCell ref="CX103:DJ103"/>
    <mergeCell ref="DK103:DW103"/>
    <mergeCell ref="EX106:FJ106"/>
    <mergeCell ref="BU106:CG106"/>
    <mergeCell ref="CH106:CW106"/>
    <mergeCell ref="CX106:DJ106"/>
    <mergeCell ref="DK106:DW106"/>
    <mergeCell ref="A106:AJ106"/>
    <mergeCell ref="AK106:AP106"/>
    <mergeCell ref="AQ106:BB106"/>
    <mergeCell ref="BC106:BT106"/>
    <mergeCell ref="A105:AJ105"/>
    <mergeCell ref="AK105:AP105"/>
    <mergeCell ref="AQ105:BB105"/>
    <mergeCell ref="BC105:BT105"/>
    <mergeCell ref="DX106:EJ106"/>
    <mergeCell ref="EK106:EW106"/>
    <mergeCell ref="DX105:EJ105"/>
    <mergeCell ref="EK105:EW105"/>
    <mergeCell ref="EX105:FJ105"/>
    <mergeCell ref="BU105:CG105"/>
    <mergeCell ref="CH105:CW105"/>
    <mergeCell ref="CX105:DJ105"/>
    <mergeCell ref="DK105:DW105"/>
    <mergeCell ref="EX108:FJ108"/>
    <mergeCell ref="BU108:CG108"/>
    <mergeCell ref="CH108:CW108"/>
    <mergeCell ref="CX108:DJ108"/>
    <mergeCell ref="DK108:DW108"/>
    <mergeCell ref="A108:AJ108"/>
    <mergeCell ref="AK108:AP108"/>
    <mergeCell ref="AQ108:BB108"/>
    <mergeCell ref="BC108:BT108"/>
    <mergeCell ref="A107:AJ107"/>
    <mergeCell ref="AK107:AP107"/>
    <mergeCell ref="AQ107:BB107"/>
    <mergeCell ref="BC107:BT107"/>
    <mergeCell ref="DX108:EJ108"/>
    <mergeCell ref="EK108:EW108"/>
    <mergeCell ref="DX107:EJ107"/>
    <mergeCell ref="EK107:EW107"/>
    <mergeCell ref="EX107:FJ107"/>
    <mergeCell ref="BU107:CG107"/>
    <mergeCell ref="CH107:CW107"/>
    <mergeCell ref="CX107:DJ107"/>
    <mergeCell ref="DK107:DW107"/>
    <mergeCell ref="EX110:FJ110"/>
    <mergeCell ref="BU110:CG110"/>
    <mergeCell ref="CH110:CW110"/>
    <mergeCell ref="CX110:DJ110"/>
    <mergeCell ref="DK110:DW110"/>
    <mergeCell ref="A110:AJ110"/>
    <mergeCell ref="AK110:AP110"/>
    <mergeCell ref="AQ110:BB110"/>
    <mergeCell ref="BC110:BT110"/>
    <mergeCell ref="A109:AJ109"/>
    <mergeCell ref="AK109:AP109"/>
    <mergeCell ref="AQ109:BB109"/>
    <mergeCell ref="BC109:BT109"/>
    <mergeCell ref="DX110:EJ110"/>
    <mergeCell ref="EK110:EW110"/>
    <mergeCell ref="DX109:EJ109"/>
    <mergeCell ref="EK109:EW109"/>
    <mergeCell ref="EX109:FJ109"/>
    <mergeCell ref="BU109:CG109"/>
    <mergeCell ref="CH109:CW109"/>
    <mergeCell ref="CX109:DJ109"/>
    <mergeCell ref="DK109:DW109"/>
    <mergeCell ref="EX112:FJ112"/>
    <mergeCell ref="BU112:CG112"/>
    <mergeCell ref="CH112:CW112"/>
    <mergeCell ref="CX112:DJ112"/>
    <mergeCell ref="DK112:DW112"/>
    <mergeCell ref="A112:AJ112"/>
    <mergeCell ref="AK112:AP112"/>
    <mergeCell ref="AQ112:BB112"/>
    <mergeCell ref="BC112:BT112"/>
    <mergeCell ref="A111:AJ111"/>
    <mergeCell ref="AK111:AP111"/>
    <mergeCell ref="AQ111:BB111"/>
    <mergeCell ref="BC111:BT111"/>
    <mergeCell ref="DX112:EJ112"/>
    <mergeCell ref="EK112:EW112"/>
    <mergeCell ref="DX111:EJ111"/>
    <mergeCell ref="EK111:EW111"/>
    <mergeCell ref="EX111:FJ111"/>
    <mergeCell ref="BU111:CG111"/>
    <mergeCell ref="CH111:CW111"/>
    <mergeCell ref="CX111:DJ111"/>
    <mergeCell ref="DK111:DW111"/>
    <mergeCell ref="EX114:FJ114"/>
    <mergeCell ref="BU114:CG114"/>
    <mergeCell ref="CH114:CW114"/>
    <mergeCell ref="CX114:DJ114"/>
    <mergeCell ref="DK114:DW114"/>
    <mergeCell ref="A114:AJ114"/>
    <mergeCell ref="AK114:AP114"/>
    <mergeCell ref="AQ114:BB114"/>
    <mergeCell ref="BC114:BT114"/>
    <mergeCell ref="A113:AJ113"/>
    <mergeCell ref="AK113:AP113"/>
    <mergeCell ref="AQ113:BB113"/>
    <mergeCell ref="BC113:BT113"/>
    <mergeCell ref="DX114:EJ114"/>
    <mergeCell ref="EK114:EW114"/>
    <mergeCell ref="DX113:EJ113"/>
    <mergeCell ref="EK113:EW113"/>
    <mergeCell ref="EX113:FJ113"/>
    <mergeCell ref="BU113:CG113"/>
    <mergeCell ref="CH113:CW113"/>
    <mergeCell ref="CX113:DJ113"/>
    <mergeCell ref="DK113:DW113"/>
    <mergeCell ref="EX116:FJ116"/>
    <mergeCell ref="BU116:CG116"/>
    <mergeCell ref="CH116:CW116"/>
    <mergeCell ref="CX116:DJ116"/>
    <mergeCell ref="DK116:DW116"/>
    <mergeCell ref="A116:AJ116"/>
    <mergeCell ref="AK116:AP116"/>
    <mergeCell ref="AQ116:BB116"/>
    <mergeCell ref="BC116:BT116"/>
    <mergeCell ref="A115:AJ115"/>
    <mergeCell ref="AK115:AP115"/>
    <mergeCell ref="AQ115:BB115"/>
    <mergeCell ref="BC115:BT115"/>
    <mergeCell ref="DX116:EJ116"/>
    <mergeCell ref="EK116:EW116"/>
    <mergeCell ref="DX115:EJ115"/>
    <mergeCell ref="EK115:EW115"/>
    <mergeCell ref="EX115:FJ115"/>
    <mergeCell ref="BU115:CG115"/>
    <mergeCell ref="CH115:CW115"/>
    <mergeCell ref="CX115:DJ115"/>
    <mergeCell ref="DK115:DW115"/>
    <mergeCell ref="EX118:FJ118"/>
    <mergeCell ref="BU118:CG118"/>
    <mergeCell ref="CH118:CW118"/>
    <mergeCell ref="CX118:DJ118"/>
    <mergeCell ref="DK118:DW118"/>
    <mergeCell ref="A118:AJ118"/>
    <mergeCell ref="AK118:AP118"/>
    <mergeCell ref="AQ118:BB118"/>
    <mergeCell ref="BC118:BT118"/>
    <mergeCell ref="A117:AJ117"/>
    <mergeCell ref="AK117:AP117"/>
    <mergeCell ref="AQ117:BB117"/>
    <mergeCell ref="BC117:BT117"/>
    <mergeCell ref="DX118:EJ118"/>
    <mergeCell ref="EK118:EW118"/>
    <mergeCell ref="DX117:EJ117"/>
    <mergeCell ref="EK117:EW117"/>
    <mergeCell ref="EX117:FJ117"/>
    <mergeCell ref="BU117:CG117"/>
    <mergeCell ref="CH117:CW117"/>
    <mergeCell ref="CX117:DJ117"/>
    <mergeCell ref="DK117:DW117"/>
    <mergeCell ref="EX120:FJ120"/>
    <mergeCell ref="BU120:CG120"/>
    <mergeCell ref="CH120:CW120"/>
    <mergeCell ref="CX120:DJ120"/>
    <mergeCell ref="DK120:DW120"/>
    <mergeCell ref="A120:AJ120"/>
    <mergeCell ref="AK120:AP120"/>
    <mergeCell ref="AQ120:BB120"/>
    <mergeCell ref="BC120:BT120"/>
    <mergeCell ref="A119:AJ119"/>
    <mergeCell ref="AK119:AP119"/>
    <mergeCell ref="AQ119:BB119"/>
    <mergeCell ref="BC119:BT119"/>
    <mergeCell ref="DX120:EJ120"/>
    <mergeCell ref="EK120:EW120"/>
    <mergeCell ref="DX119:EJ119"/>
    <mergeCell ref="EK119:EW119"/>
    <mergeCell ref="EX119:FJ119"/>
    <mergeCell ref="BU119:CG119"/>
    <mergeCell ref="CH119:CW119"/>
    <mergeCell ref="CX119:DJ119"/>
    <mergeCell ref="DK119:DW119"/>
    <mergeCell ref="EX122:FJ122"/>
    <mergeCell ref="BU122:CG122"/>
    <mergeCell ref="CH122:CW122"/>
    <mergeCell ref="CX122:DJ122"/>
    <mergeCell ref="DK122:DW122"/>
    <mergeCell ref="A122:AJ122"/>
    <mergeCell ref="AK122:AP122"/>
    <mergeCell ref="AQ122:BB122"/>
    <mergeCell ref="BC122:BT122"/>
    <mergeCell ref="A121:AJ121"/>
    <mergeCell ref="AK121:AP121"/>
    <mergeCell ref="AQ121:BB121"/>
    <mergeCell ref="BC121:BT121"/>
    <mergeCell ref="DX122:EJ122"/>
    <mergeCell ref="EK122:EW122"/>
    <mergeCell ref="DX121:EJ121"/>
    <mergeCell ref="EK121:EW121"/>
    <mergeCell ref="EX121:FJ121"/>
    <mergeCell ref="BU121:CG121"/>
    <mergeCell ref="CH121:CW121"/>
    <mergeCell ref="CX121:DJ121"/>
    <mergeCell ref="DK121:DW121"/>
    <mergeCell ref="EX124:FJ124"/>
    <mergeCell ref="BU124:CG124"/>
    <mergeCell ref="CH124:CW124"/>
    <mergeCell ref="CX124:DJ124"/>
    <mergeCell ref="DK124:DW124"/>
    <mergeCell ref="A124:AJ124"/>
    <mergeCell ref="AK124:AP124"/>
    <mergeCell ref="AQ124:BB124"/>
    <mergeCell ref="BC124:BT124"/>
    <mergeCell ref="A123:AJ123"/>
    <mergeCell ref="AK123:AP123"/>
    <mergeCell ref="AQ123:BB123"/>
    <mergeCell ref="BC123:BT123"/>
    <mergeCell ref="DX124:EJ124"/>
    <mergeCell ref="EK124:EW124"/>
    <mergeCell ref="DX123:EJ123"/>
    <mergeCell ref="EK123:EW123"/>
    <mergeCell ref="EX123:FJ123"/>
    <mergeCell ref="BU123:CG123"/>
    <mergeCell ref="CH123:CW123"/>
    <mergeCell ref="CX123:DJ123"/>
    <mergeCell ref="DK123:DW123"/>
    <mergeCell ref="EX126:FJ126"/>
    <mergeCell ref="BU126:CG126"/>
    <mergeCell ref="CH126:CW126"/>
    <mergeCell ref="CX126:DJ126"/>
    <mergeCell ref="DK126:DW126"/>
    <mergeCell ref="A126:AJ126"/>
    <mergeCell ref="AK126:AP126"/>
    <mergeCell ref="AQ126:BB126"/>
    <mergeCell ref="BC126:BT126"/>
    <mergeCell ref="A125:AJ125"/>
    <mergeCell ref="AK125:AP125"/>
    <mergeCell ref="AQ125:BB125"/>
    <mergeCell ref="BC125:BT125"/>
    <mergeCell ref="DX126:EJ126"/>
    <mergeCell ref="EK126:EW126"/>
    <mergeCell ref="DX125:EJ125"/>
    <mergeCell ref="EK125:EW125"/>
    <mergeCell ref="EX125:FJ125"/>
    <mergeCell ref="BU125:CG125"/>
    <mergeCell ref="CH125:CW125"/>
    <mergeCell ref="CX125:DJ125"/>
    <mergeCell ref="DK125:DW125"/>
    <mergeCell ref="EX128:FJ128"/>
    <mergeCell ref="BU128:CG128"/>
    <mergeCell ref="CH128:CW128"/>
    <mergeCell ref="CX128:DJ128"/>
    <mergeCell ref="DK128:DW128"/>
    <mergeCell ref="A128:AJ128"/>
    <mergeCell ref="AK128:AP128"/>
    <mergeCell ref="AQ128:BB128"/>
    <mergeCell ref="BC128:BT128"/>
    <mergeCell ref="A127:AJ127"/>
    <mergeCell ref="AK127:AP127"/>
    <mergeCell ref="AQ127:BB127"/>
    <mergeCell ref="BC127:BT127"/>
    <mergeCell ref="DX128:EJ128"/>
    <mergeCell ref="EK128:EW128"/>
    <mergeCell ref="DX127:EJ127"/>
    <mergeCell ref="EK127:EW127"/>
    <mergeCell ref="EX127:FJ127"/>
    <mergeCell ref="BU127:CG127"/>
    <mergeCell ref="CH127:CW127"/>
    <mergeCell ref="CX127:DJ127"/>
    <mergeCell ref="DK127:DW127"/>
    <mergeCell ref="EX130:FJ130"/>
    <mergeCell ref="BU130:CG130"/>
    <mergeCell ref="CH130:CW130"/>
    <mergeCell ref="CX130:DJ130"/>
    <mergeCell ref="DK130:DW130"/>
    <mergeCell ref="A130:AJ130"/>
    <mergeCell ref="AK130:AP130"/>
    <mergeCell ref="AQ130:BB130"/>
    <mergeCell ref="BC130:BT130"/>
    <mergeCell ref="A129:AJ129"/>
    <mergeCell ref="AK129:AP129"/>
    <mergeCell ref="AQ129:BB129"/>
    <mergeCell ref="BC129:BT129"/>
    <mergeCell ref="DX130:EJ130"/>
    <mergeCell ref="EK130:EW130"/>
    <mergeCell ref="DX129:EJ129"/>
    <mergeCell ref="EK129:EW129"/>
    <mergeCell ref="EX129:FJ129"/>
    <mergeCell ref="BU129:CG129"/>
    <mergeCell ref="CH129:CW129"/>
    <mergeCell ref="CX129:DJ129"/>
    <mergeCell ref="DK129:DW129"/>
    <mergeCell ref="EX132:FJ132"/>
    <mergeCell ref="BU132:CG132"/>
    <mergeCell ref="CH132:CW132"/>
    <mergeCell ref="CX132:DJ132"/>
    <mergeCell ref="DK132:DW132"/>
    <mergeCell ref="A132:AJ132"/>
    <mergeCell ref="AK132:AP132"/>
    <mergeCell ref="AQ132:BB132"/>
    <mergeCell ref="BC132:BT132"/>
    <mergeCell ref="A131:AJ131"/>
    <mergeCell ref="AK131:AP131"/>
    <mergeCell ref="AQ131:BB131"/>
    <mergeCell ref="BC131:BT131"/>
    <mergeCell ref="DX132:EJ132"/>
    <mergeCell ref="EK132:EW132"/>
    <mergeCell ref="DX131:EJ131"/>
    <mergeCell ref="EK131:EW131"/>
    <mergeCell ref="EX131:FJ131"/>
    <mergeCell ref="BU131:CG131"/>
    <mergeCell ref="CH131:CW131"/>
    <mergeCell ref="CX131:DJ131"/>
    <mergeCell ref="DK131:DW131"/>
    <mergeCell ref="EX134:FJ134"/>
    <mergeCell ref="BU134:CG134"/>
    <mergeCell ref="CH134:CW134"/>
    <mergeCell ref="CX134:DJ134"/>
    <mergeCell ref="DK134:DW134"/>
    <mergeCell ref="A134:AJ134"/>
    <mergeCell ref="AK134:AP134"/>
    <mergeCell ref="AQ134:BB134"/>
    <mergeCell ref="BC134:BT134"/>
    <mergeCell ref="A133:AJ133"/>
    <mergeCell ref="AK133:AP133"/>
    <mergeCell ref="AQ133:BB133"/>
    <mergeCell ref="BC133:BT133"/>
    <mergeCell ref="DX134:EJ134"/>
    <mergeCell ref="EK134:EW134"/>
    <mergeCell ref="DX133:EJ133"/>
    <mergeCell ref="EK133:EW133"/>
    <mergeCell ref="EX133:FJ133"/>
    <mergeCell ref="BU133:CG133"/>
    <mergeCell ref="CH133:CW133"/>
    <mergeCell ref="CX133:DJ133"/>
    <mergeCell ref="DK133:DW133"/>
    <mergeCell ref="EX136:FJ136"/>
    <mergeCell ref="BU136:CG136"/>
    <mergeCell ref="CH136:CW136"/>
    <mergeCell ref="CX136:DJ136"/>
    <mergeCell ref="DK136:DW136"/>
    <mergeCell ref="A136:AJ136"/>
    <mergeCell ref="AK136:AP136"/>
    <mergeCell ref="AQ136:BB136"/>
    <mergeCell ref="BC136:BT136"/>
    <mergeCell ref="A135:AJ135"/>
    <mergeCell ref="AK135:AP135"/>
    <mergeCell ref="AQ135:BB135"/>
    <mergeCell ref="BC135:BT135"/>
    <mergeCell ref="DX136:EJ136"/>
    <mergeCell ref="EK136:EW136"/>
    <mergeCell ref="DX135:EJ135"/>
    <mergeCell ref="EK135:EW135"/>
    <mergeCell ref="EX135:FJ135"/>
    <mergeCell ref="BU135:CG135"/>
    <mergeCell ref="CH135:CW135"/>
    <mergeCell ref="CX135:DJ135"/>
    <mergeCell ref="DK135:DW135"/>
    <mergeCell ref="EX138:FJ138"/>
    <mergeCell ref="BU138:CG138"/>
    <mergeCell ref="CH138:CW138"/>
    <mergeCell ref="CX138:DJ138"/>
    <mergeCell ref="DK138:DW138"/>
    <mergeCell ref="A138:AJ138"/>
    <mergeCell ref="AK138:AP138"/>
    <mergeCell ref="AQ138:BB138"/>
    <mergeCell ref="BC138:BT138"/>
    <mergeCell ref="A137:AJ137"/>
    <mergeCell ref="AK137:AP137"/>
    <mergeCell ref="AQ137:BB137"/>
    <mergeCell ref="BC137:BT137"/>
    <mergeCell ref="DX138:EJ138"/>
    <mergeCell ref="EK138:EW138"/>
    <mergeCell ref="DX137:EJ137"/>
    <mergeCell ref="EK137:EW137"/>
    <mergeCell ref="EX137:FJ137"/>
    <mergeCell ref="BU137:CG137"/>
    <mergeCell ref="CH137:CW137"/>
    <mergeCell ref="CX137:DJ137"/>
    <mergeCell ref="DK137:DW137"/>
    <mergeCell ref="EX140:FJ140"/>
    <mergeCell ref="BU140:CG140"/>
    <mergeCell ref="CH140:CW140"/>
    <mergeCell ref="CX140:DJ140"/>
    <mergeCell ref="DK140:DW140"/>
    <mergeCell ref="A140:AJ140"/>
    <mergeCell ref="AK140:AP140"/>
    <mergeCell ref="AQ140:BB140"/>
    <mergeCell ref="BC140:BT140"/>
    <mergeCell ref="A139:AJ139"/>
    <mergeCell ref="AK139:AP139"/>
    <mergeCell ref="AQ139:BB139"/>
    <mergeCell ref="BC139:BT139"/>
    <mergeCell ref="DX140:EJ140"/>
    <mergeCell ref="EK140:EW140"/>
    <mergeCell ref="DX139:EJ139"/>
    <mergeCell ref="EK139:EW139"/>
    <mergeCell ref="EX139:FJ139"/>
    <mergeCell ref="BU139:CG139"/>
    <mergeCell ref="CH139:CW139"/>
    <mergeCell ref="CX139:DJ139"/>
    <mergeCell ref="DK139:DW139"/>
    <mergeCell ref="EX142:FJ142"/>
    <mergeCell ref="BU142:CG142"/>
    <mergeCell ref="CH142:CW142"/>
    <mergeCell ref="CX142:DJ142"/>
    <mergeCell ref="DK142:DW142"/>
    <mergeCell ref="A142:AJ142"/>
    <mergeCell ref="AK142:AP142"/>
    <mergeCell ref="AQ142:BB142"/>
    <mergeCell ref="BC142:BT142"/>
    <mergeCell ref="A141:AJ141"/>
    <mergeCell ref="AK141:AP141"/>
    <mergeCell ref="AQ141:BB141"/>
    <mergeCell ref="BC141:BT141"/>
    <mergeCell ref="DX142:EJ142"/>
    <mergeCell ref="EK142:EW142"/>
    <mergeCell ref="DX141:EJ141"/>
    <mergeCell ref="EK141:EW141"/>
    <mergeCell ref="EX141:FJ141"/>
    <mergeCell ref="BU141:CG141"/>
    <mergeCell ref="CH141:CW141"/>
    <mergeCell ref="CX141:DJ141"/>
    <mergeCell ref="DK141:DW141"/>
    <mergeCell ref="EX144:FJ144"/>
    <mergeCell ref="BU144:CG144"/>
    <mergeCell ref="CH144:CW144"/>
    <mergeCell ref="CX144:DJ144"/>
    <mergeCell ref="DK144:DW144"/>
    <mergeCell ref="A144:AJ144"/>
    <mergeCell ref="AK144:AP144"/>
    <mergeCell ref="AQ144:BB144"/>
    <mergeCell ref="BC144:BT144"/>
    <mergeCell ref="A143:AJ143"/>
    <mergeCell ref="AK143:AP143"/>
    <mergeCell ref="AQ143:BB143"/>
    <mergeCell ref="BC143:BT143"/>
    <mergeCell ref="DX144:EJ144"/>
    <mergeCell ref="EK144:EW144"/>
    <mergeCell ref="DX143:EJ143"/>
    <mergeCell ref="EK143:EW143"/>
    <mergeCell ref="EX143:FJ143"/>
    <mergeCell ref="BU143:CG143"/>
    <mergeCell ref="CH143:CW143"/>
    <mergeCell ref="CX143:DJ143"/>
    <mergeCell ref="DK143:DW143"/>
    <mergeCell ref="EX146:FJ146"/>
    <mergeCell ref="BU146:CG146"/>
    <mergeCell ref="CH146:CW146"/>
    <mergeCell ref="CX146:DJ146"/>
    <mergeCell ref="DK146:DW146"/>
    <mergeCell ref="A146:AJ146"/>
    <mergeCell ref="AK146:AP146"/>
    <mergeCell ref="AQ146:BB146"/>
    <mergeCell ref="BC146:BT146"/>
    <mergeCell ref="A145:AJ145"/>
    <mergeCell ref="AK145:AP145"/>
    <mergeCell ref="AQ145:BB145"/>
    <mergeCell ref="BC145:BT145"/>
    <mergeCell ref="DX146:EJ146"/>
    <mergeCell ref="EK146:EW146"/>
    <mergeCell ref="DX145:EJ145"/>
    <mergeCell ref="EK145:EW145"/>
    <mergeCell ref="EX145:FJ145"/>
    <mergeCell ref="BU145:CG145"/>
    <mergeCell ref="CH145:CW145"/>
    <mergeCell ref="CX145:DJ145"/>
    <mergeCell ref="DK145:DW145"/>
    <mergeCell ref="EX148:FJ148"/>
    <mergeCell ref="BU148:CG148"/>
    <mergeCell ref="CH148:CW148"/>
    <mergeCell ref="CX148:DJ148"/>
    <mergeCell ref="DK148:DW148"/>
    <mergeCell ref="A148:AJ148"/>
    <mergeCell ref="AK148:AP148"/>
    <mergeCell ref="AQ148:BB148"/>
    <mergeCell ref="BC148:BT148"/>
    <mergeCell ref="A147:AJ147"/>
    <mergeCell ref="AK147:AP147"/>
    <mergeCell ref="AQ147:BB147"/>
    <mergeCell ref="BC147:BT147"/>
    <mergeCell ref="DX148:EJ148"/>
    <mergeCell ref="EK148:EW148"/>
    <mergeCell ref="DX147:EJ147"/>
    <mergeCell ref="EK147:EW147"/>
    <mergeCell ref="EX147:FJ147"/>
    <mergeCell ref="BU147:CG147"/>
    <mergeCell ref="CH147:CW147"/>
    <mergeCell ref="CX147:DJ147"/>
    <mergeCell ref="DK147:DW147"/>
    <mergeCell ref="EX150:FJ150"/>
    <mergeCell ref="BU150:CG150"/>
    <mergeCell ref="CH150:CW150"/>
    <mergeCell ref="CX150:DJ150"/>
    <mergeCell ref="DK150:DW150"/>
    <mergeCell ref="A150:AJ150"/>
    <mergeCell ref="AK150:AP150"/>
    <mergeCell ref="AQ150:BB150"/>
    <mergeCell ref="BC150:BT150"/>
    <mergeCell ref="A149:AJ149"/>
    <mergeCell ref="AK149:AP149"/>
    <mergeCell ref="AQ149:BB149"/>
    <mergeCell ref="BC149:BT149"/>
    <mergeCell ref="DX150:EJ150"/>
    <mergeCell ref="EK150:EW150"/>
    <mergeCell ref="DX149:EJ149"/>
    <mergeCell ref="EK149:EW149"/>
    <mergeCell ref="EX149:FJ149"/>
    <mergeCell ref="BU149:CG149"/>
    <mergeCell ref="CH149:CW149"/>
    <mergeCell ref="CX149:DJ149"/>
    <mergeCell ref="DK149:DW149"/>
    <mergeCell ref="EX152:FJ152"/>
    <mergeCell ref="BU152:CG152"/>
    <mergeCell ref="CH152:CW152"/>
    <mergeCell ref="CX152:DJ152"/>
    <mergeCell ref="DK152:DW152"/>
    <mergeCell ref="A152:AJ152"/>
    <mergeCell ref="AK152:AP152"/>
    <mergeCell ref="AQ152:BB152"/>
    <mergeCell ref="BC152:BT152"/>
    <mergeCell ref="A151:AJ151"/>
    <mergeCell ref="AK151:AP151"/>
    <mergeCell ref="AQ151:BB151"/>
    <mergeCell ref="BC151:BT151"/>
    <mergeCell ref="DX152:EJ152"/>
    <mergeCell ref="EK152:EW152"/>
    <mergeCell ref="DX151:EJ151"/>
    <mergeCell ref="EK151:EW151"/>
    <mergeCell ref="EX151:FJ151"/>
    <mergeCell ref="BU151:CG151"/>
    <mergeCell ref="CH151:CW151"/>
    <mergeCell ref="CX151:DJ151"/>
    <mergeCell ref="DK151:DW151"/>
    <mergeCell ref="EX154:FJ154"/>
    <mergeCell ref="BU154:CG154"/>
    <mergeCell ref="CH154:CW154"/>
    <mergeCell ref="CX154:DJ154"/>
    <mergeCell ref="DK154:DW154"/>
    <mergeCell ref="A154:AJ154"/>
    <mergeCell ref="AK154:AP154"/>
    <mergeCell ref="AQ154:BB154"/>
    <mergeCell ref="BC154:BT154"/>
    <mergeCell ref="A153:AJ153"/>
    <mergeCell ref="AK153:AP153"/>
    <mergeCell ref="AQ153:BB153"/>
    <mergeCell ref="BC153:BT153"/>
    <mergeCell ref="DX154:EJ154"/>
    <mergeCell ref="EK154:EW154"/>
    <mergeCell ref="DX153:EJ153"/>
    <mergeCell ref="EK153:EW153"/>
    <mergeCell ref="EX153:FJ153"/>
    <mergeCell ref="BU153:CG153"/>
    <mergeCell ref="CH153:CW153"/>
    <mergeCell ref="CX153:DJ153"/>
    <mergeCell ref="DK153:DW153"/>
    <mergeCell ref="A156:AJ156"/>
    <mergeCell ref="AK156:AP156"/>
    <mergeCell ref="AQ156:BB156"/>
    <mergeCell ref="BC156:BT156"/>
    <mergeCell ref="DX156:EJ156"/>
    <mergeCell ref="ET167:FJ167"/>
    <mergeCell ref="CF167:CV167"/>
    <mergeCell ref="CW167:DM167"/>
    <mergeCell ref="DN167:ED167"/>
    <mergeCell ref="EE167:ES167"/>
    <mergeCell ref="A155:AJ155"/>
    <mergeCell ref="AK155:AP155"/>
    <mergeCell ref="AQ155:BB155"/>
    <mergeCell ref="BC155:BT155"/>
    <mergeCell ref="EK156:EW156"/>
    <mergeCell ref="EX156:FJ156"/>
    <mergeCell ref="BU156:CG156"/>
    <mergeCell ref="CH156:CW156"/>
    <mergeCell ref="CX156:DJ156"/>
    <mergeCell ref="DK156:DW156"/>
    <mergeCell ref="DX155:EJ155"/>
    <mergeCell ref="EK155:EW155"/>
    <mergeCell ref="EX155:FJ155"/>
    <mergeCell ref="BU155:CG155"/>
    <mergeCell ref="CH155:CW155"/>
    <mergeCell ref="CX155:DJ155"/>
    <mergeCell ref="DK155:DW155"/>
    <mergeCell ref="A165:AO166"/>
    <mergeCell ref="AP165:AU166"/>
    <mergeCell ref="AV165:BK166"/>
    <mergeCell ref="BL165:CE166"/>
    <mergeCell ref="A164:FJ164"/>
    <mergeCell ref="A168:AO168"/>
    <mergeCell ref="AP168:AU168"/>
    <mergeCell ref="AV168:BK168"/>
    <mergeCell ref="BL168:CE168"/>
    <mergeCell ref="CF168:CV168"/>
    <mergeCell ref="A167:AO167"/>
    <mergeCell ref="AP167:AU167"/>
    <mergeCell ref="AV167:BK167"/>
    <mergeCell ref="BL167:CE167"/>
    <mergeCell ref="CF165:ES165"/>
    <mergeCell ref="ET165:FJ166"/>
    <mergeCell ref="CF166:CV166"/>
    <mergeCell ref="CW166:DM166"/>
    <mergeCell ref="DN166:ED166"/>
    <mergeCell ref="EE166:ES166"/>
    <mergeCell ref="DN169:ED169"/>
    <mergeCell ref="EE169:ES169"/>
    <mergeCell ref="ET169:FJ169"/>
    <mergeCell ref="A170:AO170"/>
    <mergeCell ref="AP170:AU170"/>
    <mergeCell ref="AV170:BK170"/>
    <mergeCell ref="BL170:CE170"/>
    <mergeCell ref="CF170:CV170"/>
    <mergeCell ref="CW170:DM170"/>
    <mergeCell ref="DN170:ED170"/>
    <mergeCell ref="CW168:DM168"/>
    <mergeCell ref="DN168:ED168"/>
    <mergeCell ref="EE168:ES168"/>
    <mergeCell ref="ET168:FJ168"/>
    <mergeCell ref="A169:AO169"/>
    <mergeCell ref="AP169:AU169"/>
    <mergeCell ref="AV169:BK169"/>
    <mergeCell ref="BL169:CE169"/>
    <mergeCell ref="CF169:CV169"/>
    <mergeCell ref="CW169:DM169"/>
    <mergeCell ref="ET171:FJ171"/>
    <mergeCell ref="A172:AO172"/>
    <mergeCell ref="AP172:AU172"/>
    <mergeCell ref="AV172:BK172"/>
    <mergeCell ref="BL172:CE172"/>
    <mergeCell ref="CF172:CV172"/>
    <mergeCell ref="CW172:DM172"/>
    <mergeCell ref="DN172:ED172"/>
    <mergeCell ref="EE172:ES172"/>
    <mergeCell ref="ET172:FJ172"/>
    <mergeCell ref="EE170:ES170"/>
    <mergeCell ref="ET170:FJ170"/>
    <mergeCell ref="A171:AO171"/>
    <mergeCell ref="AP171:AU171"/>
    <mergeCell ref="AV171:BK171"/>
    <mergeCell ref="BL171:CE171"/>
    <mergeCell ref="CF171:CV171"/>
    <mergeCell ref="CW171:DM171"/>
    <mergeCell ref="DN171:ED171"/>
    <mergeCell ref="EE171:ES171"/>
    <mergeCell ref="ET174:FJ174"/>
    <mergeCell ref="A174:AO174"/>
    <mergeCell ref="AP174:AU174"/>
    <mergeCell ref="AV174:BK174"/>
    <mergeCell ref="BL174:CE174"/>
    <mergeCell ref="CF174:CV174"/>
    <mergeCell ref="CW174:DM174"/>
    <mergeCell ref="DN174:ED174"/>
    <mergeCell ref="EE174:ES174"/>
    <mergeCell ref="ET173:FJ173"/>
    <mergeCell ref="CF173:CV173"/>
    <mergeCell ref="CW173:DM173"/>
    <mergeCell ref="DN173:ED173"/>
    <mergeCell ref="EE173:ES173"/>
    <mergeCell ref="A173:AO173"/>
    <mergeCell ref="AP173:AU173"/>
    <mergeCell ref="AV173:BK173"/>
    <mergeCell ref="BL173:CE173"/>
    <mergeCell ref="A177:AO177"/>
    <mergeCell ref="AP177:AU177"/>
    <mergeCell ref="AV177:BK177"/>
    <mergeCell ref="BL177:CE177"/>
    <mergeCell ref="A178:AO178"/>
    <mergeCell ref="AP178:AU178"/>
    <mergeCell ref="AV178:BK178"/>
    <mergeCell ref="BL178:CE178"/>
    <mergeCell ref="EE176:ES176"/>
    <mergeCell ref="ET176:FJ176"/>
    <mergeCell ref="ET177:FJ177"/>
    <mergeCell ref="CF177:CV177"/>
    <mergeCell ref="CW177:DM177"/>
    <mergeCell ref="DN177:ED177"/>
    <mergeCell ref="EE177:ES177"/>
    <mergeCell ref="DN175:ED175"/>
    <mergeCell ref="EE175:ES175"/>
    <mergeCell ref="ET175:FJ175"/>
    <mergeCell ref="A176:AO176"/>
    <mergeCell ref="AP176:AU176"/>
    <mergeCell ref="AV176:BK176"/>
    <mergeCell ref="BL176:CE176"/>
    <mergeCell ref="CF176:CV176"/>
    <mergeCell ref="CW176:DM176"/>
    <mergeCell ref="DN176:ED176"/>
    <mergeCell ref="A175:AO175"/>
    <mergeCell ref="AP175:AU175"/>
    <mergeCell ref="AV175:BK175"/>
    <mergeCell ref="BL175:CE175"/>
    <mergeCell ref="CF175:CV175"/>
    <mergeCell ref="CW175:DM175"/>
    <mergeCell ref="A179:AO179"/>
    <mergeCell ref="AP179:AU179"/>
    <mergeCell ref="AV179:BK179"/>
    <mergeCell ref="BL179:CE179"/>
    <mergeCell ref="A180:AO180"/>
    <mergeCell ref="AP180:AU180"/>
    <mergeCell ref="AV180:BK180"/>
    <mergeCell ref="BL180:CE180"/>
    <mergeCell ref="CF178:CV178"/>
    <mergeCell ref="CW178:DM178"/>
    <mergeCell ref="DN178:ED178"/>
    <mergeCell ref="EE178:ES178"/>
    <mergeCell ref="ET178:FJ178"/>
    <mergeCell ref="ET179:FJ179"/>
    <mergeCell ref="CF179:CV179"/>
    <mergeCell ref="CW179:DM179"/>
    <mergeCell ref="DN179:ED179"/>
    <mergeCell ref="EE179:ES179"/>
    <mergeCell ref="CF181:CV181"/>
    <mergeCell ref="CW181:DM181"/>
    <mergeCell ref="DN181:ED181"/>
    <mergeCell ref="EE181:ES181"/>
    <mergeCell ref="A182:AO182"/>
    <mergeCell ref="AP182:AU182"/>
    <mergeCell ref="AV182:BK182"/>
    <mergeCell ref="BL182:CE182"/>
    <mergeCell ref="CF182:CV182"/>
    <mergeCell ref="CW182:DM182"/>
    <mergeCell ref="CF180:CV180"/>
    <mergeCell ref="CW180:DM180"/>
    <mergeCell ref="DN180:ED180"/>
    <mergeCell ref="EE180:ES180"/>
    <mergeCell ref="ET180:FJ180"/>
    <mergeCell ref="A181:AO181"/>
    <mergeCell ref="AP181:AU181"/>
    <mergeCell ref="AV181:BK181"/>
    <mergeCell ref="BL181:CE181"/>
    <mergeCell ref="ET181:FJ181"/>
    <mergeCell ref="N185:AE185"/>
    <mergeCell ref="AH185:BH185"/>
    <mergeCell ref="N186:AE186"/>
    <mergeCell ref="AH186:BH186"/>
    <mergeCell ref="A190:B190"/>
    <mergeCell ref="C190:E190"/>
    <mergeCell ref="I190:X190"/>
    <mergeCell ref="Y190:AC190"/>
    <mergeCell ref="R187:AE187"/>
    <mergeCell ref="AH187:BH187"/>
    <mergeCell ref="DN182:ED182"/>
    <mergeCell ref="EE182:ES182"/>
    <mergeCell ref="ET182:FJ182"/>
    <mergeCell ref="R188:AE188"/>
    <mergeCell ref="AH188:BH188"/>
    <mergeCell ref="AD190:AE190"/>
    <mergeCell ref="DC187:DP187"/>
    <mergeCell ref="DS187:ES187"/>
    <mergeCell ref="DC186:DP186"/>
    <mergeCell ref="DS186:ES186"/>
  </mergeCells>
  <pageMargins left="0.59055118110236227" right="0.39370078740157483" top="0.63" bottom="0.19685039370078741" header="0.32" footer="0.38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/>
  </sheetViews>
  <sheetFormatPr defaultRowHeight="12.75" customHeight="1" x14ac:dyDescent="0.2"/>
  <cols>
    <col min="1" max="1" width="32.140625" customWidth="1"/>
    <col min="2" max="2" width="6.5703125" customWidth="1"/>
    <col min="3" max="3" width="23.28515625" customWidth="1"/>
    <col min="4" max="13" width="17.7109375" customWidth="1"/>
  </cols>
  <sheetData>
    <row r="1" spans="1:13" ht="12.75" customHeight="1" x14ac:dyDescent="0.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12.75" customHeight="1" x14ac:dyDescent="0.2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ht="12.75" customHeight="1" x14ac:dyDescent="0.2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2.75" customHeight="1" x14ac:dyDescent="0.2">
      <c r="A4" s="20" t="s">
        <v>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6" spans="1:13" ht="12.75" customHeight="1" x14ac:dyDescent="0.2">
      <c r="A6" s="20" t="s">
        <v>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</row>
    <row r="8" spans="1:13" ht="12" customHeight="1" x14ac:dyDescent="0.2">
      <c r="A8" s="18" t="s">
        <v>5</v>
      </c>
      <c r="B8" s="18" t="s">
        <v>6</v>
      </c>
      <c r="C8" s="18" t="s">
        <v>7</v>
      </c>
      <c r="D8" s="18" t="s">
        <v>8</v>
      </c>
      <c r="E8" s="18" t="s">
        <v>9</v>
      </c>
      <c r="F8" s="18" t="s">
        <v>10</v>
      </c>
      <c r="G8" s="18" t="s">
        <v>11</v>
      </c>
      <c r="H8" s="18"/>
      <c r="I8" s="18"/>
      <c r="J8" s="18"/>
      <c r="K8" s="18" t="s">
        <v>12</v>
      </c>
      <c r="L8" s="18" t="s">
        <v>13</v>
      </c>
      <c r="M8" s="18"/>
    </row>
    <row r="9" spans="1:13" ht="32.25" customHeight="1" x14ac:dyDescent="0.2">
      <c r="A9" s="21"/>
      <c r="B9" s="21"/>
      <c r="C9" s="21"/>
      <c r="D9" s="22"/>
      <c r="E9" s="19"/>
      <c r="F9" s="19"/>
      <c r="G9" s="1" t="s">
        <v>14</v>
      </c>
      <c r="H9" s="1" t="s">
        <v>15</v>
      </c>
      <c r="I9" s="1" t="s">
        <v>16</v>
      </c>
      <c r="J9" s="2" t="s">
        <v>17</v>
      </c>
      <c r="K9" s="19"/>
      <c r="L9" s="1" t="s">
        <v>18</v>
      </c>
      <c r="M9" s="1" t="s">
        <v>19</v>
      </c>
    </row>
    <row r="10" spans="1:13" ht="12.75" customHeight="1" x14ac:dyDescent="0.2">
      <c r="A10" s="2" t="s">
        <v>20</v>
      </c>
      <c r="B10" s="2" t="s">
        <v>21</v>
      </c>
      <c r="C10" s="2" t="s">
        <v>22</v>
      </c>
      <c r="D10" s="3" t="s">
        <v>23</v>
      </c>
      <c r="E10" s="3" t="s">
        <v>24</v>
      </c>
      <c r="F10" s="3" t="s">
        <v>25</v>
      </c>
      <c r="G10" s="1" t="s">
        <v>26</v>
      </c>
      <c r="H10" s="1" t="s">
        <v>27</v>
      </c>
      <c r="I10" s="1" t="s">
        <v>28</v>
      </c>
      <c r="J10" s="2" t="s">
        <v>29</v>
      </c>
      <c r="K10" s="3" t="s">
        <v>30</v>
      </c>
      <c r="L10" s="1" t="s">
        <v>31</v>
      </c>
      <c r="M10" s="1" t="s">
        <v>32</v>
      </c>
    </row>
    <row r="11" spans="1:13" ht="12.75" customHeight="1" x14ac:dyDescent="0.2">
      <c r="A11" s="4" t="s">
        <v>33</v>
      </c>
      <c r="B11" s="5" t="s">
        <v>34</v>
      </c>
      <c r="C11" s="5"/>
      <c r="D11" s="6"/>
      <c r="E11" s="6"/>
      <c r="F11" s="6"/>
      <c r="G11" s="6"/>
      <c r="H11" s="6"/>
      <c r="I11" s="6"/>
      <c r="J11" s="6">
        <f>G11+H11+I11</f>
        <v>0</v>
      </c>
      <c r="K11" s="6">
        <f>E11-F11-J11</f>
        <v>0</v>
      </c>
      <c r="L11" s="6">
        <f>D11-J11</f>
        <v>0</v>
      </c>
      <c r="M11" s="6">
        <f>E11-J11</f>
        <v>0</v>
      </c>
    </row>
    <row r="12" spans="1:13" ht="12.75" customHeight="1" x14ac:dyDescent="0.2">
      <c r="A12" s="4" t="s">
        <v>35</v>
      </c>
      <c r="B12" s="5"/>
      <c r="C12" s="5"/>
      <c r="D12" s="6"/>
      <c r="E12" s="6"/>
      <c r="F12" s="6"/>
      <c r="G12" s="6"/>
      <c r="H12" s="6"/>
      <c r="I12" s="6"/>
      <c r="J12" s="6">
        <f>G12+H12+I12</f>
        <v>0</v>
      </c>
      <c r="K12" s="6">
        <f>E12-F12-J12</f>
        <v>0</v>
      </c>
      <c r="L12" s="6">
        <f>D12-J12</f>
        <v>0</v>
      </c>
      <c r="M12" s="6">
        <f>E12-J12</f>
        <v>0</v>
      </c>
    </row>
    <row r="13" spans="1:13" ht="22.5" customHeight="1" x14ac:dyDescent="0.2">
      <c r="A13" s="7" t="s">
        <v>123</v>
      </c>
      <c r="B13" s="5" t="s">
        <v>124</v>
      </c>
      <c r="C13" s="5"/>
      <c r="D13" s="6">
        <v>4371022.5</v>
      </c>
      <c r="E13" s="6">
        <v>4371022.5</v>
      </c>
      <c r="F13" s="6"/>
      <c r="G13" s="6">
        <v>4471233.0199999996</v>
      </c>
      <c r="H13" s="6"/>
      <c r="I13" s="6"/>
      <c r="J13" s="6">
        <f>G13+H13+I13</f>
        <v>4471233.0199999996</v>
      </c>
      <c r="K13" s="6"/>
      <c r="L13" s="6"/>
      <c r="M13" s="6"/>
    </row>
  </sheetData>
  <mergeCells count="14">
    <mergeCell ref="A1:M1"/>
    <mergeCell ref="A2:M2"/>
    <mergeCell ref="A3:M3"/>
    <mergeCell ref="A4:M4"/>
    <mergeCell ref="A8:A9"/>
    <mergeCell ref="B8:B9"/>
    <mergeCell ref="C8:C9"/>
    <mergeCell ref="D8:D9"/>
    <mergeCell ref="L8:M8"/>
    <mergeCell ref="E8:E9"/>
    <mergeCell ref="G8:J8"/>
    <mergeCell ref="F8:F9"/>
    <mergeCell ref="K8:K9"/>
    <mergeCell ref="A6:M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105"/>
  <sheetViews>
    <sheetView workbookViewId="0"/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1.2851562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111" t="s">
        <v>125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1"/>
      <c r="BV1" s="111"/>
      <c r="BW1" s="111"/>
      <c r="BX1" s="111"/>
      <c r="BY1" s="111"/>
      <c r="BZ1" s="111"/>
      <c r="CA1" s="111"/>
      <c r="CB1" s="111"/>
      <c r="CC1" s="111"/>
      <c r="CD1" s="111"/>
      <c r="CE1" s="111"/>
      <c r="CF1" s="111"/>
      <c r="CG1" s="111"/>
      <c r="CH1" s="111"/>
      <c r="CI1" s="111"/>
      <c r="CJ1" s="111"/>
      <c r="CK1" s="111"/>
      <c r="CL1" s="111"/>
      <c r="CM1" s="111"/>
      <c r="CN1" s="111"/>
      <c r="CO1" s="111"/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1"/>
      <c r="DT1" s="111"/>
      <c r="DU1" s="111"/>
      <c r="DV1" s="111"/>
      <c r="DW1" s="111"/>
      <c r="DX1" s="111"/>
      <c r="DY1" s="111"/>
      <c r="DZ1" s="111"/>
      <c r="EA1" s="111"/>
      <c r="EB1" s="111"/>
      <c r="EC1" s="111"/>
      <c r="ED1" s="111"/>
      <c r="EE1" s="111"/>
      <c r="EF1" s="111"/>
      <c r="EG1" s="111"/>
      <c r="EH1" s="111"/>
      <c r="EI1" s="111"/>
      <c r="EJ1" s="111"/>
      <c r="EK1" s="111"/>
      <c r="EL1" s="111"/>
      <c r="EM1" s="111"/>
      <c r="EN1" s="111"/>
      <c r="EO1" s="111"/>
      <c r="EP1" s="111"/>
      <c r="EQ1" s="111"/>
    </row>
    <row r="2" spans="1:166" ht="15" customHeight="1" x14ac:dyDescent="0.2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  <c r="BM2" s="111"/>
      <c r="BN2" s="111"/>
      <c r="BO2" s="111"/>
      <c r="BP2" s="111"/>
      <c r="BQ2" s="111"/>
      <c r="BR2" s="111"/>
      <c r="BS2" s="111"/>
      <c r="BT2" s="111"/>
      <c r="BU2" s="111"/>
      <c r="BV2" s="111"/>
      <c r="BW2" s="111"/>
      <c r="BX2" s="111"/>
      <c r="BY2" s="111"/>
      <c r="BZ2" s="111"/>
      <c r="CA2" s="111"/>
      <c r="CB2" s="111"/>
      <c r="CC2" s="111"/>
      <c r="CD2" s="111"/>
      <c r="CE2" s="111"/>
      <c r="CF2" s="111"/>
      <c r="CG2" s="111"/>
      <c r="CH2" s="111"/>
      <c r="CI2" s="111"/>
      <c r="CJ2" s="111"/>
      <c r="CK2" s="111"/>
      <c r="CL2" s="111"/>
      <c r="CM2" s="111"/>
      <c r="CN2" s="111"/>
      <c r="CO2" s="111"/>
      <c r="CP2" s="111"/>
      <c r="CQ2" s="111"/>
      <c r="CR2" s="111"/>
      <c r="CS2" s="111"/>
      <c r="CT2" s="111"/>
      <c r="CU2" s="111"/>
      <c r="CV2" s="111"/>
      <c r="CW2" s="111"/>
      <c r="CX2" s="111"/>
      <c r="CY2" s="111"/>
      <c r="CZ2" s="111"/>
      <c r="DA2" s="111"/>
      <c r="DB2" s="111"/>
      <c r="DC2" s="111"/>
      <c r="DD2" s="111"/>
      <c r="DE2" s="111"/>
      <c r="DF2" s="111"/>
      <c r="DG2" s="111"/>
      <c r="DH2" s="111"/>
      <c r="DI2" s="111"/>
      <c r="DJ2" s="111"/>
      <c r="DK2" s="111"/>
      <c r="DL2" s="111"/>
      <c r="DM2" s="111"/>
      <c r="DN2" s="111"/>
      <c r="DO2" s="111"/>
      <c r="DP2" s="111"/>
      <c r="DQ2" s="111"/>
      <c r="DR2" s="111"/>
      <c r="DS2" s="111"/>
      <c r="DT2" s="111"/>
      <c r="DU2" s="111"/>
      <c r="DV2" s="111"/>
      <c r="DW2" s="111"/>
      <c r="DX2" s="111"/>
      <c r="DY2" s="111"/>
      <c r="DZ2" s="111"/>
      <c r="EA2" s="111"/>
      <c r="EB2" s="111"/>
      <c r="EC2" s="111"/>
      <c r="ED2" s="111"/>
      <c r="EE2" s="111"/>
      <c r="EF2" s="111"/>
      <c r="EG2" s="111"/>
      <c r="EH2" s="111"/>
      <c r="EI2" s="111"/>
      <c r="EJ2" s="111"/>
      <c r="EK2" s="111"/>
      <c r="EL2" s="111"/>
      <c r="EM2" s="111"/>
      <c r="EN2" s="111"/>
      <c r="EO2" s="111"/>
      <c r="EP2" s="111"/>
      <c r="EQ2" s="111"/>
    </row>
    <row r="3" spans="1:166" ht="15" customHeight="1" x14ac:dyDescent="0.2">
      <c r="A3" s="111" t="s">
        <v>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J3" s="111"/>
      <c r="CK3" s="111"/>
      <c r="CL3" s="111"/>
      <c r="CM3" s="111"/>
      <c r="CN3" s="111"/>
      <c r="CO3" s="111"/>
      <c r="CP3" s="111"/>
      <c r="CQ3" s="111"/>
      <c r="CR3" s="111"/>
      <c r="CS3" s="111"/>
      <c r="CT3" s="111"/>
      <c r="CU3" s="111"/>
      <c r="CV3" s="111"/>
      <c r="CW3" s="111"/>
      <c r="CX3" s="111"/>
      <c r="CY3" s="111"/>
      <c r="CZ3" s="111"/>
      <c r="DA3" s="111"/>
      <c r="DB3" s="111"/>
      <c r="DC3" s="111"/>
      <c r="DD3" s="111"/>
      <c r="DE3" s="111"/>
      <c r="DF3" s="111"/>
      <c r="DG3" s="111"/>
      <c r="DH3" s="111"/>
      <c r="DI3" s="111"/>
      <c r="DJ3" s="111"/>
      <c r="DK3" s="111"/>
      <c r="DL3" s="111"/>
      <c r="DM3" s="111"/>
      <c r="DN3" s="111"/>
      <c r="DO3" s="111"/>
      <c r="DP3" s="111"/>
      <c r="DQ3" s="111"/>
      <c r="DR3" s="111"/>
      <c r="DS3" s="111"/>
      <c r="DT3" s="111"/>
      <c r="DU3" s="111"/>
      <c r="DV3" s="111"/>
      <c r="DW3" s="111"/>
      <c r="DX3" s="111"/>
      <c r="DY3" s="111"/>
      <c r="DZ3" s="111"/>
      <c r="EA3" s="111"/>
      <c r="EB3" s="111"/>
      <c r="EC3" s="111"/>
      <c r="ED3" s="111"/>
      <c r="EE3" s="111"/>
      <c r="EF3" s="111"/>
      <c r="EG3" s="111"/>
      <c r="EH3" s="111"/>
      <c r="EI3" s="111"/>
      <c r="EJ3" s="111"/>
      <c r="EK3" s="111"/>
      <c r="EL3" s="111"/>
      <c r="EM3" s="111"/>
      <c r="EN3" s="111"/>
      <c r="EO3" s="111"/>
      <c r="EP3" s="111"/>
      <c r="EQ3" s="111"/>
    </row>
    <row r="4" spans="1:166" ht="15" customHeight="1" x14ac:dyDescent="0.2">
      <c r="A4" s="111" t="s">
        <v>3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T4" s="92" t="s">
        <v>126</v>
      </c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4"/>
    </row>
    <row r="5" spans="1:166" ht="15" customHeight="1" x14ac:dyDescent="0.2">
      <c r="EQ5" s="9" t="s">
        <v>127</v>
      </c>
      <c r="ET5" s="122" t="s">
        <v>128</v>
      </c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123"/>
    </row>
    <row r="6" spans="1:166" ht="15" customHeight="1" x14ac:dyDescent="0.2">
      <c r="V6" s="114" t="s">
        <v>138</v>
      </c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Q6" s="9" t="s">
        <v>129</v>
      </c>
      <c r="ET6" s="49" t="s">
        <v>139</v>
      </c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112"/>
    </row>
    <row r="7" spans="1:166" ht="15" customHeight="1" x14ac:dyDescent="0.2">
      <c r="A7" s="116" t="s">
        <v>130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E7" s="114" t="s">
        <v>245</v>
      </c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Q7" s="9"/>
      <c r="ET7" s="62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119"/>
    </row>
    <row r="8" spans="1:166" ht="15" customHeight="1" x14ac:dyDescent="0.2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Q8" s="9" t="s">
        <v>131</v>
      </c>
      <c r="ET8" s="49"/>
      <c r="EU8" s="120"/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1"/>
    </row>
    <row r="9" spans="1:166" ht="15" customHeight="1" x14ac:dyDescent="0.2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Q9" s="9" t="s">
        <v>132</v>
      </c>
      <c r="ET9" s="49"/>
      <c r="EU9" s="120"/>
      <c r="EV9" s="120"/>
      <c r="EW9" s="120"/>
      <c r="EX9" s="120"/>
      <c r="EY9" s="120"/>
      <c r="EZ9" s="120"/>
      <c r="FA9" s="120"/>
      <c r="FB9" s="120"/>
      <c r="FC9" s="120"/>
      <c r="FD9" s="120"/>
      <c r="FE9" s="120"/>
      <c r="FF9" s="120"/>
      <c r="FG9" s="120"/>
      <c r="FH9" s="120"/>
      <c r="FI9" s="120"/>
      <c r="FJ9" s="121"/>
    </row>
    <row r="10" spans="1:166" ht="15" customHeight="1" x14ac:dyDescent="0.2">
      <c r="A10" s="8" t="s">
        <v>133</v>
      </c>
      <c r="V10" s="10"/>
      <c r="W10" s="10"/>
      <c r="X10" s="23" t="s">
        <v>141</v>
      </c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Q10" s="9" t="s">
        <v>134</v>
      </c>
      <c r="ET10" s="49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112"/>
    </row>
    <row r="11" spans="1:166" ht="15" customHeight="1" x14ac:dyDescent="0.2">
      <c r="A11" s="8" t="s">
        <v>135</v>
      </c>
      <c r="ET11" s="49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112"/>
    </row>
    <row r="12" spans="1:166" ht="15" customHeight="1" x14ac:dyDescent="0.2">
      <c r="A12" s="8" t="s">
        <v>136</v>
      </c>
      <c r="EQ12" s="9" t="s">
        <v>137</v>
      </c>
      <c r="ET12" s="113">
        <v>383</v>
      </c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106"/>
    </row>
    <row r="13" spans="1:166" ht="12.75" x14ac:dyDescent="0.2"/>
    <row r="14" spans="1:166" ht="12.75" customHeight="1" x14ac:dyDescent="0.2">
      <c r="A14" s="111" t="s">
        <v>142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</row>
    <row r="15" spans="1:166" ht="9" customHeight="1" x14ac:dyDescent="0.2"/>
    <row r="16" spans="1:166" ht="11.25" customHeight="1" x14ac:dyDescent="0.2">
      <c r="A16" s="76" t="s">
        <v>5</v>
      </c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7"/>
      <c r="AN16" s="80" t="s">
        <v>143</v>
      </c>
      <c r="AO16" s="76"/>
      <c r="AP16" s="76"/>
      <c r="AQ16" s="76"/>
      <c r="AR16" s="76"/>
      <c r="AS16" s="77"/>
      <c r="AT16" s="80" t="s">
        <v>144</v>
      </c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7"/>
      <c r="BJ16" s="80" t="s">
        <v>145</v>
      </c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7"/>
      <c r="CF16" s="97" t="s">
        <v>146</v>
      </c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8"/>
      <c r="EL16" s="98"/>
      <c r="EM16" s="98"/>
      <c r="EN16" s="98"/>
      <c r="EO16" s="98"/>
      <c r="EP16" s="98"/>
      <c r="EQ16" s="98"/>
      <c r="ER16" s="98"/>
      <c r="ES16" s="99"/>
      <c r="ET16" s="80" t="s">
        <v>13</v>
      </c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100"/>
    </row>
    <row r="17" spans="1:166" ht="57.75" customHeight="1" x14ac:dyDescent="0.2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9"/>
      <c r="AN17" s="81"/>
      <c r="AO17" s="78"/>
      <c r="AP17" s="78"/>
      <c r="AQ17" s="78"/>
      <c r="AR17" s="78"/>
      <c r="AS17" s="79"/>
      <c r="AT17" s="81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9"/>
      <c r="BJ17" s="81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9"/>
      <c r="CF17" s="98" t="s">
        <v>147</v>
      </c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9"/>
      <c r="CW17" s="97" t="s">
        <v>15</v>
      </c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9"/>
      <c r="DN17" s="97" t="s">
        <v>16</v>
      </c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9"/>
      <c r="EE17" s="97" t="s">
        <v>17</v>
      </c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9"/>
      <c r="ET17" s="81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101"/>
    </row>
    <row r="18" spans="1:166" ht="12" customHeight="1" x14ac:dyDescent="0.2">
      <c r="A18" s="90">
        <v>1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1"/>
      <c r="AN18" s="92">
        <v>2</v>
      </c>
      <c r="AO18" s="93"/>
      <c r="AP18" s="93"/>
      <c r="AQ18" s="93"/>
      <c r="AR18" s="93"/>
      <c r="AS18" s="94"/>
      <c r="AT18" s="92">
        <v>3</v>
      </c>
      <c r="AU18" s="93"/>
      <c r="AV18" s="93"/>
      <c r="AW18" s="93"/>
      <c r="AX18" s="93"/>
      <c r="AY18" s="93"/>
      <c r="AZ18" s="93"/>
      <c r="BA18" s="93"/>
      <c r="BB18" s="93"/>
      <c r="BC18" s="95"/>
      <c r="BD18" s="95"/>
      <c r="BE18" s="95"/>
      <c r="BF18" s="95"/>
      <c r="BG18" s="95"/>
      <c r="BH18" s="95"/>
      <c r="BI18" s="96"/>
      <c r="BJ18" s="92">
        <v>4</v>
      </c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4"/>
      <c r="CF18" s="92">
        <v>5</v>
      </c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4"/>
      <c r="CW18" s="92">
        <v>6</v>
      </c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4"/>
      <c r="DN18" s="92">
        <v>7</v>
      </c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4"/>
      <c r="EE18" s="92">
        <v>8</v>
      </c>
      <c r="EF18" s="93"/>
      <c r="EG18" s="93"/>
      <c r="EH18" s="93"/>
      <c r="EI18" s="93"/>
      <c r="EJ18" s="93"/>
      <c r="EK18" s="93"/>
      <c r="EL18" s="93"/>
      <c r="EM18" s="93"/>
      <c r="EN18" s="93"/>
      <c r="EO18" s="93"/>
      <c r="EP18" s="93"/>
      <c r="EQ18" s="93"/>
      <c r="ER18" s="93"/>
      <c r="ES18" s="94"/>
      <c r="ET18" s="105">
        <v>9</v>
      </c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106"/>
    </row>
    <row r="19" spans="1:166" ht="15" customHeight="1" x14ac:dyDescent="0.2">
      <c r="A19" s="109" t="s">
        <v>148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85" t="s">
        <v>149</v>
      </c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7"/>
      <c r="BD19" s="88"/>
      <c r="BE19" s="88"/>
      <c r="BF19" s="88"/>
      <c r="BG19" s="88"/>
      <c r="BH19" s="88"/>
      <c r="BI19" s="89"/>
      <c r="BJ19" s="74">
        <v>4371022.5</v>
      </c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>
        <v>4471233.0199999996</v>
      </c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>
        <f t="shared" ref="EE19:EE52" si="0">CF19+CW19+DN19</f>
        <v>4471233.0199999996</v>
      </c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>
        <f t="shared" ref="ET19:ET52" si="1">BJ19-EE19</f>
        <v>-100210.51999999955</v>
      </c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5"/>
    </row>
    <row r="20" spans="1:166" ht="15" customHeight="1" x14ac:dyDescent="0.2">
      <c r="A20" s="47" t="s">
        <v>150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56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8"/>
      <c r="BD20" s="50"/>
      <c r="BE20" s="50"/>
      <c r="BF20" s="50"/>
      <c r="BG20" s="50"/>
      <c r="BH20" s="50"/>
      <c r="BI20" s="51"/>
      <c r="BJ20" s="33">
        <v>4371022.5</v>
      </c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>
        <v>4471233.0199999996</v>
      </c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0">
        <f t="shared" si="0"/>
        <v>4471233.0199999996</v>
      </c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2"/>
      <c r="ET20" s="33">
        <f t="shared" si="1"/>
        <v>-100210.51999999955</v>
      </c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45"/>
    </row>
    <row r="21" spans="1:166" ht="19.5" customHeight="1" x14ac:dyDescent="0.2">
      <c r="A21" s="107" t="s">
        <v>151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8"/>
      <c r="AN21" s="56"/>
      <c r="AO21" s="57"/>
      <c r="AP21" s="57"/>
      <c r="AQ21" s="57"/>
      <c r="AR21" s="57"/>
      <c r="AS21" s="57"/>
      <c r="AT21" s="57" t="s">
        <v>152</v>
      </c>
      <c r="AU21" s="57"/>
      <c r="AV21" s="57"/>
      <c r="AW21" s="57"/>
      <c r="AX21" s="57"/>
      <c r="AY21" s="57"/>
      <c r="AZ21" s="57"/>
      <c r="BA21" s="57"/>
      <c r="BB21" s="57"/>
      <c r="BC21" s="58"/>
      <c r="BD21" s="50"/>
      <c r="BE21" s="50"/>
      <c r="BF21" s="50"/>
      <c r="BG21" s="50"/>
      <c r="BH21" s="50"/>
      <c r="BI21" s="51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>
        <v>18848.150000000001</v>
      </c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0">
        <f t="shared" si="0"/>
        <v>18848.150000000001</v>
      </c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2"/>
      <c r="ET21" s="33">
        <f t="shared" si="1"/>
        <v>-18848.150000000001</v>
      </c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45"/>
    </row>
    <row r="22" spans="1:166" ht="19.5" customHeight="1" x14ac:dyDescent="0.2">
      <c r="A22" s="107" t="s">
        <v>153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8"/>
      <c r="AN22" s="56"/>
      <c r="AO22" s="57"/>
      <c r="AP22" s="57"/>
      <c r="AQ22" s="57"/>
      <c r="AR22" s="57"/>
      <c r="AS22" s="57"/>
      <c r="AT22" s="57" t="s">
        <v>154</v>
      </c>
      <c r="AU22" s="57"/>
      <c r="AV22" s="57"/>
      <c r="AW22" s="57"/>
      <c r="AX22" s="57"/>
      <c r="AY22" s="57"/>
      <c r="AZ22" s="57"/>
      <c r="BA22" s="57"/>
      <c r="BB22" s="57"/>
      <c r="BC22" s="58"/>
      <c r="BD22" s="50"/>
      <c r="BE22" s="50"/>
      <c r="BF22" s="50"/>
      <c r="BG22" s="50"/>
      <c r="BH22" s="50"/>
      <c r="BI22" s="51"/>
      <c r="BJ22" s="33">
        <v>71700</v>
      </c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>
        <v>62696.52</v>
      </c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0">
        <f t="shared" si="0"/>
        <v>62696.52</v>
      </c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2"/>
      <c r="ET22" s="33">
        <f t="shared" si="1"/>
        <v>9003.4800000000032</v>
      </c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45"/>
    </row>
    <row r="23" spans="1:166" ht="19.5" customHeight="1" x14ac:dyDescent="0.2">
      <c r="A23" s="107" t="s">
        <v>151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8"/>
      <c r="AN23" s="56"/>
      <c r="AO23" s="57"/>
      <c r="AP23" s="57"/>
      <c r="AQ23" s="57"/>
      <c r="AR23" s="57"/>
      <c r="AS23" s="57"/>
      <c r="AT23" s="57" t="s">
        <v>155</v>
      </c>
      <c r="AU23" s="57"/>
      <c r="AV23" s="57"/>
      <c r="AW23" s="57"/>
      <c r="AX23" s="57"/>
      <c r="AY23" s="57"/>
      <c r="AZ23" s="57"/>
      <c r="BA23" s="57"/>
      <c r="BB23" s="57"/>
      <c r="BC23" s="58"/>
      <c r="BD23" s="50"/>
      <c r="BE23" s="50"/>
      <c r="BF23" s="50"/>
      <c r="BG23" s="50"/>
      <c r="BH23" s="50"/>
      <c r="BI23" s="51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>
        <v>50.75</v>
      </c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0">
        <f t="shared" si="0"/>
        <v>50.75</v>
      </c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2"/>
      <c r="ET23" s="33">
        <f t="shared" si="1"/>
        <v>-50.75</v>
      </c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45"/>
    </row>
    <row r="24" spans="1:166" ht="19.5" customHeight="1" x14ac:dyDescent="0.2">
      <c r="A24" s="107" t="s">
        <v>153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8"/>
      <c r="AN24" s="56"/>
      <c r="AO24" s="57"/>
      <c r="AP24" s="57"/>
      <c r="AQ24" s="57"/>
      <c r="AR24" s="57"/>
      <c r="AS24" s="57"/>
      <c r="AT24" s="57" t="s">
        <v>156</v>
      </c>
      <c r="AU24" s="57"/>
      <c r="AV24" s="57"/>
      <c r="AW24" s="57"/>
      <c r="AX24" s="57"/>
      <c r="AY24" s="57"/>
      <c r="AZ24" s="57"/>
      <c r="BA24" s="57"/>
      <c r="BB24" s="57"/>
      <c r="BC24" s="58"/>
      <c r="BD24" s="50"/>
      <c r="BE24" s="50"/>
      <c r="BF24" s="50"/>
      <c r="BG24" s="50"/>
      <c r="BH24" s="50"/>
      <c r="BI24" s="51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>
        <v>1065.3900000000001</v>
      </c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0">
        <f t="shared" si="0"/>
        <v>1065.3900000000001</v>
      </c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2"/>
      <c r="ET24" s="33">
        <f t="shared" si="1"/>
        <v>-1065.3900000000001</v>
      </c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45"/>
    </row>
    <row r="25" spans="1:166" ht="19.5" customHeight="1" x14ac:dyDescent="0.2">
      <c r="A25" s="107" t="s">
        <v>153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8"/>
      <c r="AN25" s="56"/>
      <c r="AO25" s="57"/>
      <c r="AP25" s="57"/>
      <c r="AQ25" s="57"/>
      <c r="AR25" s="57"/>
      <c r="AS25" s="57"/>
      <c r="AT25" s="57" t="s">
        <v>157</v>
      </c>
      <c r="AU25" s="57"/>
      <c r="AV25" s="57"/>
      <c r="AW25" s="57"/>
      <c r="AX25" s="57"/>
      <c r="AY25" s="57"/>
      <c r="AZ25" s="57"/>
      <c r="BA25" s="57"/>
      <c r="BB25" s="57"/>
      <c r="BC25" s="58"/>
      <c r="BD25" s="50"/>
      <c r="BE25" s="50"/>
      <c r="BF25" s="50"/>
      <c r="BG25" s="50"/>
      <c r="BH25" s="50"/>
      <c r="BI25" s="51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>
        <v>53.48</v>
      </c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0">
        <f t="shared" si="0"/>
        <v>53.48</v>
      </c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2"/>
      <c r="ET25" s="33">
        <f t="shared" si="1"/>
        <v>-53.48</v>
      </c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45"/>
    </row>
    <row r="26" spans="1:166" ht="19.5" customHeight="1" x14ac:dyDescent="0.2">
      <c r="A26" s="107" t="s">
        <v>153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8"/>
      <c r="AN26" s="56"/>
      <c r="AO26" s="57"/>
      <c r="AP26" s="57"/>
      <c r="AQ26" s="57"/>
      <c r="AR26" s="57"/>
      <c r="AS26" s="57"/>
      <c r="AT26" s="57" t="s">
        <v>158</v>
      </c>
      <c r="AU26" s="57"/>
      <c r="AV26" s="57"/>
      <c r="AW26" s="57"/>
      <c r="AX26" s="57"/>
      <c r="AY26" s="57"/>
      <c r="AZ26" s="57"/>
      <c r="BA26" s="57"/>
      <c r="BB26" s="57"/>
      <c r="BC26" s="58"/>
      <c r="BD26" s="50"/>
      <c r="BE26" s="50"/>
      <c r="BF26" s="50"/>
      <c r="BG26" s="50"/>
      <c r="BH26" s="50"/>
      <c r="BI26" s="51"/>
      <c r="BJ26" s="33">
        <v>3000</v>
      </c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>
        <v>20031.5</v>
      </c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0">
        <f t="shared" si="0"/>
        <v>20031.5</v>
      </c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2"/>
      <c r="ET26" s="33">
        <f t="shared" si="1"/>
        <v>-17031.5</v>
      </c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45"/>
    </row>
    <row r="27" spans="1:166" ht="19.5" customHeight="1" x14ac:dyDescent="0.2">
      <c r="A27" s="107" t="s">
        <v>153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8"/>
      <c r="AN27" s="56"/>
      <c r="AO27" s="57"/>
      <c r="AP27" s="57"/>
      <c r="AQ27" s="57"/>
      <c r="AR27" s="57"/>
      <c r="AS27" s="57"/>
      <c r="AT27" s="57" t="s">
        <v>159</v>
      </c>
      <c r="AU27" s="57"/>
      <c r="AV27" s="57"/>
      <c r="AW27" s="57"/>
      <c r="AX27" s="57"/>
      <c r="AY27" s="57"/>
      <c r="AZ27" s="57"/>
      <c r="BA27" s="57"/>
      <c r="BB27" s="57"/>
      <c r="BC27" s="58"/>
      <c r="BD27" s="50"/>
      <c r="BE27" s="50"/>
      <c r="BF27" s="50"/>
      <c r="BG27" s="50"/>
      <c r="BH27" s="50"/>
      <c r="BI27" s="51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>
        <v>7.51</v>
      </c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0">
        <f t="shared" si="0"/>
        <v>7.51</v>
      </c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2"/>
      <c r="ET27" s="33">
        <f t="shared" si="1"/>
        <v>-7.51</v>
      </c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45"/>
    </row>
    <row r="28" spans="1:166" ht="19.5" customHeight="1" x14ac:dyDescent="0.2">
      <c r="A28" s="107" t="s">
        <v>151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8"/>
      <c r="AN28" s="56"/>
      <c r="AO28" s="57"/>
      <c r="AP28" s="57"/>
      <c r="AQ28" s="57"/>
      <c r="AR28" s="57"/>
      <c r="AS28" s="57"/>
      <c r="AT28" s="57" t="s">
        <v>160</v>
      </c>
      <c r="AU28" s="57"/>
      <c r="AV28" s="57"/>
      <c r="AW28" s="57"/>
      <c r="AX28" s="57"/>
      <c r="AY28" s="57"/>
      <c r="AZ28" s="57"/>
      <c r="BA28" s="57"/>
      <c r="BB28" s="57"/>
      <c r="BC28" s="58"/>
      <c r="BD28" s="50"/>
      <c r="BE28" s="50"/>
      <c r="BF28" s="50"/>
      <c r="BG28" s="50"/>
      <c r="BH28" s="50"/>
      <c r="BI28" s="51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>
        <v>2507.7399999999998</v>
      </c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0">
        <f t="shared" si="0"/>
        <v>2507.7399999999998</v>
      </c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2"/>
      <c r="ET28" s="33">
        <f t="shared" si="1"/>
        <v>-2507.7399999999998</v>
      </c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45"/>
    </row>
    <row r="29" spans="1:166" ht="19.5" customHeight="1" x14ac:dyDescent="0.2">
      <c r="A29" s="107" t="s">
        <v>153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8"/>
      <c r="AN29" s="56"/>
      <c r="AO29" s="57"/>
      <c r="AP29" s="57"/>
      <c r="AQ29" s="57"/>
      <c r="AR29" s="57"/>
      <c r="AS29" s="57"/>
      <c r="AT29" s="57" t="s">
        <v>161</v>
      </c>
      <c r="AU29" s="57"/>
      <c r="AV29" s="57"/>
      <c r="AW29" s="57"/>
      <c r="AX29" s="57"/>
      <c r="AY29" s="57"/>
      <c r="AZ29" s="57"/>
      <c r="BA29" s="57"/>
      <c r="BB29" s="57"/>
      <c r="BC29" s="58"/>
      <c r="BD29" s="50"/>
      <c r="BE29" s="50"/>
      <c r="BF29" s="50"/>
      <c r="BG29" s="50"/>
      <c r="BH29" s="50"/>
      <c r="BI29" s="51"/>
      <c r="BJ29" s="33">
        <v>49300</v>
      </c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>
        <v>49486.15</v>
      </c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0">
        <f t="shared" si="0"/>
        <v>49486.15</v>
      </c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2"/>
      <c r="ET29" s="33">
        <f t="shared" si="1"/>
        <v>-186.15000000000146</v>
      </c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45"/>
    </row>
    <row r="30" spans="1:166" ht="19.5" customHeight="1" x14ac:dyDescent="0.2">
      <c r="A30" s="107" t="s">
        <v>151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8"/>
      <c r="AN30" s="56"/>
      <c r="AO30" s="57"/>
      <c r="AP30" s="57"/>
      <c r="AQ30" s="57"/>
      <c r="AR30" s="57"/>
      <c r="AS30" s="57"/>
      <c r="AT30" s="57" t="s">
        <v>162</v>
      </c>
      <c r="AU30" s="57"/>
      <c r="AV30" s="57"/>
      <c r="AW30" s="57"/>
      <c r="AX30" s="57"/>
      <c r="AY30" s="57"/>
      <c r="AZ30" s="57"/>
      <c r="BA30" s="57"/>
      <c r="BB30" s="57"/>
      <c r="BC30" s="58"/>
      <c r="BD30" s="50"/>
      <c r="BE30" s="50"/>
      <c r="BF30" s="50"/>
      <c r="BG30" s="50"/>
      <c r="BH30" s="50"/>
      <c r="BI30" s="51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>
        <v>1.0900000000000001</v>
      </c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0">
        <f t="shared" si="0"/>
        <v>1.0900000000000001</v>
      </c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2"/>
      <c r="ET30" s="33">
        <f t="shared" si="1"/>
        <v>-1.0900000000000001</v>
      </c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45"/>
    </row>
    <row r="31" spans="1:166" ht="19.5" customHeight="1" x14ac:dyDescent="0.2">
      <c r="A31" s="107" t="s">
        <v>153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8"/>
      <c r="AN31" s="56"/>
      <c r="AO31" s="57"/>
      <c r="AP31" s="57"/>
      <c r="AQ31" s="57"/>
      <c r="AR31" s="57"/>
      <c r="AS31" s="57"/>
      <c r="AT31" s="57" t="s">
        <v>163</v>
      </c>
      <c r="AU31" s="57"/>
      <c r="AV31" s="57"/>
      <c r="AW31" s="57"/>
      <c r="AX31" s="57"/>
      <c r="AY31" s="57"/>
      <c r="AZ31" s="57"/>
      <c r="BA31" s="57"/>
      <c r="BB31" s="57"/>
      <c r="BC31" s="58"/>
      <c r="BD31" s="50"/>
      <c r="BE31" s="50"/>
      <c r="BF31" s="50"/>
      <c r="BG31" s="50"/>
      <c r="BH31" s="50"/>
      <c r="BI31" s="51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>
        <v>153.66999999999999</v>
      </c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0">
        <f t="shared" si="0"/>
        <v>153.66999999999999</v>
      </c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2"/>
      <c r="ET31" s="33">
        <f t="shared" si="1"/>
        <v>-153.66999999999999</v>
      </c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45"/>
    </row>
    <row r="32" spans="1:166" ht="19.5" customHeight="1" x14ac:dyDescent="0.2">
      <c r="A32" s="107" t="s">
        <v>153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8"/>
      <c r="AN32" s="56"/>
      <c r="AO32" s="57"/>
      <c r="AP32" s="57"/>
      <c r="AQ32" s="57"/>
      <c r="AR32" s="57"/>
      <c r="AS32" s="57"/>
      <c r="AT32" s="57" t="s">
        <v>164</v>
      </c>
      <c r="AU32" s="57"/>
      <c r="AV32" s="57"/>
      <c r="AW32" s="57"/>
      <c r="AX32" s="57"/>
      <c r="AY32" s="57"/>
      <c r="AZ32" s="57"/>
      <c r="BA32" s="57"/>
      <c r="BB32" s="57"/>
      <c r="BC32" s="58"/>
      <c r="BD32" s="50"/>
      <c r="BE32" s="50"/>
      <c r="BF32" s="50"/>
      <c r="BG32" s="50"/>
      <c r="BH32" s="50"/>
      <c r="BI32" s="51"/>
      <c r="BJ32" s="33">
        <v>102000</v>
      </c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>
        <v>119291</v>
      </c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0">
        <f t="shared" si="0"/>
        <v>119291</v>
      </c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2"/>
      <c r="ET32" s="33">
        <f t="shared" si="1"/>
        <v>-17291</v>
      </c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45"/>
    </row>
    <row r="33" spans="1:166" ht="19.5" customHeight="1" x14ac:dyDescent="0.2">
      <c r="A33" s="107" t="s">
        <v>153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8"/>
      <c r="AN33" s="56"/>
      <c r="AO33" s="57"/>
      <c r="AP33" s="57"/>
      <c r="AQ33" s="57"/>
      <c r="AR33" s="57"/>
      <c r="AS33" s="57"/>
      <c r="AT33" s="57" t="s">
        <v>165</v>
      </c>
      <c r="AU33" s="57"/>
      <c r="AV33" s="57"/>
      <c r="AW33" s="57"/>
      <c r="AX33" s="57"/>
      <c r="AY33" s="57"/>
      <c r="AZ33" s="57"/>
      <c r="BA33" s="57"/>
      <c r="BB33" s="57"/>
      <c r="BC33" s="58"/>
      <c r="BD33" s="50"/>
      <c r="BE33" s="50"/>
      <c r="BF33" s="50"/>
      <c r="BG33" s="50"/>
      <c r="BH33" s="50"/>
      <c r="BI33" s="51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>
        <v>1834.71</v>
      </c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0">
        <f t="shared" si="0"/>
        <v>1834.71</v>
      </c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2"/>
      <c r="ET33" s="33">
        <f t="shared" si="1"/>
        <v>-1834.71</v>
      </c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45"/>
    </row>
    <row r="34" spans="1:166" ht="19.5" customHeight="1" x14ac:dyDescent="0.2">
      <c r="A34" s="107" t="s">
        <v>153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8"/>
      <c r="AN34" s="56"/>
      <c r="AO34" s="57"/>
      <c r="AP34" s="57"/>
      <c r="AQ34" s="57"/>
      <c r="AR34" s="57"/>
      <c r="AS34" s="57"/>
      <c r="AT34" s="57" t="s">
        <v>166</v>
      </c>
      <c r="AU34" s="57"/>
      <c r="AV34" s="57"/>
      <c r="AW34" s="57"/>
      <c r="AX34" s="57"/>
      <c r="AY34" s="57"/>
      <c r="AZ34" s="57"/>
      <c r="BA34" s="57"/>
      <c r="BB34" s="57"/>
      <c r="BC34" s="58"/>
      <c r="BD34" s="50"/>
      <c r="BE34" s="50"/>
      <c r="BF34" s="50"/>
      <c r="BG34" s="50"/>
      <c r="BH34" s="50"/>
      <c r="BI34" s="51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>
        <v>4655</v>
      </c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0">
        <f t="shared" si="0"/>
        <v>4655</v>
      </c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2"/>
      <c r="ET34" s="33">
        <f t="shared" si="1"/>
        <v>-4655</v>
      </c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45"/>
    </row>
    <row r="35" spans="1:166" ht="19.5" customHeight="1" x14ac:dyDescent="0.2">
      <c r="A35" s="107" t="s">
        <v>151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8"/>
      <c r="AN35" s="56"/>
      <c r="AO35" s="57"/>
      <c r="AP35" s="57"/>
      <c r="AQ35" s="57"/>
      <c r="AR35" s="57"/>
      <c r="AS35" s="57"/>
      <c r="AT35" s="57" t="s">
        <v>167</v>
      </c>
      <c r="AU35" s="57"/>
      <c r="AV35" s="57"/>
      <c r="AW35" s="57"/>
      <c r="AX35" s="57"/>
      <c r="AY35" s="57"/>
      <c r="AZ35" s="57"/>
      <c r="BA35" s="57"/>
      <c r="BB35" s="57"/>
      <c r="BC35" s="58"/>
      <c r="BD35" s="50"/>
      <c r="BE35" s="50"/>
      <c r="BF35" s="50"/>
      <c r="BG35" s="50"/>
      <c r="BH35" s="50"/>
      <c r="BI35" s="51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>
        <v>13764.84</v>
      </c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0">
        <f t="shared" si="0"/>
        <v>13764.84</v>
      </c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2"/>
      <c r="ET35" s="33">
        <f t="shared" si="1"/>
        <v>-13764.84</v>
      </c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45"/>
    </row>
    <row r="36" spans="1:166" ht="19.5" customHeight="1" x14ac:dyDescent="0.2">
      <c r="A36" s="107" t="s">
        <v>153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8"/>
      <c r="AN36" s="56"/>
      <c r="AO36" s="57"/>
      <c r="AP36" s="57"/>
      <c r="AQ36" s="57"/>
      <c r="AR36" s="57"/>
      <c r="AS36" s="57"/>
      <c r="AT36" s="57" t="s">
        <v>168</v>
      </c>
      <c r="AU36" s="57"/>
      <c r="AV36" s="57"/>
      <c r="AW36" s="57"/>
      <c r="AX36" s="57"/>
      <c r="AY36" s="57"/>
      <c r="AZ36" s="57"/>
      <c r="BA36" s="57"/>
      <c r="BB36" s="57"/>
      <c r="BC36" s="58"/>
      <c r="BD36" s="50"/>
      <c r="BE36" s="50"/>
      <c r="BF36" s="50"/>
      <c r="BG36" s="50"/>
      <c r="BH36" s="50"/>
      <c r="BI36" s="51"/>
      <c r="BJ36" s="33">
        <v>135000</v>
      </c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>
        <v>154419.25</v>
      </c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0">
        <f t="shared" si="0"/>
        <v>154419.25</v>
      </c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2"/>
      <c r="ET36" s="33">
        <f t="shared" si="1"/>
        <v>-19419.25</v>
      </c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45"/>
    </row>
    <row r="37" spans="1:166" ht="19.5" customHeight="1" x14ac:dyDescent="0.2">
      <c r="A37" s="107" t="s">
        <v>151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8"/>
      <c r="AN37" s="56"/>
      <c r="AO37" s="57"/>
      <c r="AP37" s="57"/>
      <c r="AQ37" s="57"/>
      <c r="AR37" s="57"/>
      <c r="AS37" s="57"/>
      <c r="AT37" s="57" t="s">
        <v>169</v>
      </c>
      <c r="AU37" s="57"/>
      <c r="AV37" s="57"/>
      <c r="AW37" s="57"/>
      <c r="AX37" s="57"/>
      <c r="AY37" s="57"/>
      <c r="AZ37" s="57"/>
      <c r="BA37" s="57"/>
      <c r="BB37" s="57"/>
      <c r="BC37" s="58"/>
      <c r="BD37" s="50"/>
      <c r="BE37" s="50"/>
      <c r="BF37" s="50"/>
      <c r="BG37" s="50"/>
      <c r="BH37" s="50"/>
      <c r="BI37" s="51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>
        <v>17.53</v>
      </c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0">
        <f t="shared" si="0"/>
        <v>17.53</v>
      </c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1"/>
      <c r="ES37" s="32"/>
      <c r="ET37" s="33">
        <f t="shared" si="1"/>
        <v>-17.53</v>
      </c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45"/>
    </row>
    <row r="38" spans="1:166" ht="19.5" customHeight="1" x14ac:dyDescent="0.2">
      <c r="A38" s="107" t="s">
        <v>153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8"/>
      <c r="AN38" s="56"/>
      <c r="AO38" s="57"/>
      <c r="AP38" s="57"/>
      <c r="AQ38" s="57"/>
      <c r="AR38" s="57"/>
      <c r="AS38" s="57"/>
      <c r="AT38" s="57" t="s">
        <v>170</v>
      </c>
      <c r="AU38" s="57"/>
      <c r="AV38" s="57"/>
      <c r="AW38" s="57"/>
      <c r="AX38" s="57"/>
      <c r="AY38" s="57"/>
      <c r="AZ38" s="57"/>
      <c r="BA38" s="57"/>
      <c r="BB38" s="57"/>
      <c r="BC38" s="58"/>
      <c r="BD38" s="50"/>
      <c r="BE38" s="50"/>
      <c r="BF38" s="50"/>
      <c r="BG38" s="50"/>
      <c r="BH38" s="50"/>
      <c r="BI38" s="51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>
        <v>477.5</v>
      </c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0">
        <f t="shared" si="0"/>
        <v>477.5</v>
      </c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 s="32"/>
      <c r="ET38" s="33">
        <f t="shared" si="1"/>
        <v>-477.5</v>
      </c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45"/>
    </row>
    <row r="39" spans="1:166" ht="19.5" customHeight="1" x14ac:dyDescent="0.2">
      <c r="A39" s="107" t="s">
        <v>153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8"/>
      <c r="AN39" s="56"/>
      <c r="AO39" s="57"/>
      <c r="AP39" s="57"/>
      <c r="AQ39" s="57"/>
      <c r="AR39" s="57"/>
      <c r="AS39" s="57"/>
      <c r="AT39" s="57" t="s">
        <v>171</v>
      </c>
      <c r="AU39" s="57"/>
      <c r="AV39" s="57"/>
      <c r="AW39" s="57"/>
      <c r="AX39" s="57"/>
      <c r="AY39" s="57"/>
      <c r="AZ39" s="57"/>
      <c r="BA39" s="57"/>
      <c r="BB39" s="57"/>
      <c r="BC39" s="58"/>
      <c r="BD39" s="50"/>
      <c r="BE39" s="50"/>
      <c r="BF39" s="50"/>
      <c r="BG39" s="50"/>
      <c r="BH39" s="50"/>
      <c r="BI39" s="51"/>
      <c r="BJ39" s="33">
        <v>3000</v>
      </c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0">
        <f t="shared" si="0"/>
        <v>0</v>
      </c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2"/>
      <c r="ET39" s="33">
        <f t="shared" si="1"/>
        <v>3000</v>
      </c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45"/>
    </row>
    <row r="40" spans="1:166" ht="19.5" customHeight="1" x14ac:dyDescent="0.2">
      <c r="A40" s="107" t="s">
        <v>151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8"/>
      <c r="AN40" s="56"/>
      <c r="AO40" s="57"/>
      <c r="AP40" s="57"/>
      <c r="AQ40" s="57"/>
      <c r="AR40" s="57"/>
      <c r="AS40" s="57"/>
      <c r="AT40" s="57" t="s">
        <v>172</v>
      </c>
      <c r="AU40" s="57"/>
      <c r="AV40" s="57"/>
      <c r="AW40" s="57"/>
      <c r="AX40" s="57"/>
      <c r="AY40" s="57"/>
      <c r="AZ40" s="57"/>
      <c r="BA40" s="57"/>
      <c r="BB40" s="57"/>
      <c r="BC40" s="58"/>
      <c r="BD40" s="50"/>
      <c r="BE40" s="50"/>
      <c r="BF40" s="50"/>
      <c r="BG40" s="50"/>
      <c r="BH40" s="50"/>
      <c r="BI40" s="51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>
        <v>200</v>
      </c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0">
        <f t="shared" si="0"/>
        <v>200</v>
      </c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1"/>
      <c r="ES40" s="32"/>
      <c r="ET40" s="33">
        <f t="shared" si="1"/>
        <v>-200</v>
      </c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45"/>
    </row>
    <row r="41" spans="1:166" ht="19.5" customHeight="1" x14ac:dyDescent="0.2">
      <c r="A41" s="107" t="s">
        <v>153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8"/>
      <c r="AN41" s="56"/>
      <c r="AO41" s="57"/>
      <c r="AP41" s="57"/>
      <c r="AQ41" s="57"/>
      <c r="AR41" s="57"/>
      <c r="AS41" s="57"/>
      <c r="AT41" s="57" t="s">
        <v>173</v>
      </c>
      <c r="AU41" s="57"/>
      <c r="AV41" s="57"/>
      <c r="AW41" s="57"/>
      <c r="AX41" s="57"/>
      <c r="AY41" s="57"/>
      <c r="AZ41" s="57"/>
      <c r="BA41" s="57"/>
      <c r="BB41" s="57"/>
      <c r="BC41" s="58"/>
      <c r="BD41" s="50"/>
      <c r="BE41" s="50"/>
      <c r="BF41" s="50"/>
      <c r="BG41" s="50"/>
      <c r="BH41" s="50"/>
      <c r="BI41" s="51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>
        <v>6010</v>
      </c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0">
        <f t="shared" si="0"/>
        <v>6010</v>
      </c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1"/>
      <c r="ES41" s="32"/>
      <c r="ET41" s="33">
        <f t="shared" si="1"/>
        <v>-6010</v>
      </c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45"/>
    </row>
    <row r="42" spans="1:166" ht="19.5" customHeight="1" x14ac:dyDescent="0.2">
      <c r="A42" s="107" t="s">
        <v>174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8"/>
      <c r="AN42" s="56"/>
      <c r="AO42" s="57"/>
      <c r="AP42" s="57"/>
      <c r="AQ42" s="57"/>
      <c r="AR42" s="57"/>
      <c r="AS42" s="57"/>
      <c r="AT42" s="57" t="s">
        <v>175</v>
      </c>
      <c r="AU42" s="57"/>
      <c r="AV42" s="57"/>
      <c r="AW42" s="57"/>
      <c r="AX42" s="57"/>
      <c r="AY42" s="57"/>
      <c r="AZ42" s="57"/>
      <c r="BA42" s="57"/>
      <c r="BB42" s="57"/>
      <c r="BC42" s="58"/>
      <c r="BD42" s="50"/>
      <c r="BE42" s="50"/>
      <c r="BF42" s="50"/>
      <c r="BG42" s="50"/>
      <c r="BH42" s="50"/>
      <c r="BI42" s="51"/>
      <c r="BJ42" s="33">
        <v>2000</v>
      </c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>
        <v>10038.74</v>
      </c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0">
        <f t="shared" si="0"/>
        <v>10038.74</v>
      </c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2"/>
      <c r="ET42" s="33">
        <f t="shared" si="1"/>
        <v>-8038.74</v>
      </c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45"/>
    </row>
    <row r="43" spans="1:166" ht="19.5" customHeight="1" x14ac:dyDescent="0.2">
      <c r="A43" s="107" t="s">
        <v>174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8"/>
      <c r="AN43" s="56"/>
      <c r="AO43" s="57"/>
      <c r="AP43" s="57"/>
      <c r="AQ43" s="57"/>
      <c r="AR43" s="57"/>
      <c r="AS43" s="57"/>
      <c r="AT43" s="57" t="s">
        <v>176</v>
      </c>
      <c r="AU43" s="57"/>
      <c r="AV43" s="57"/>
      <c r="AW43" s="57"/>
      <c r="AX43" s="57"/>
      <c r="AY43" s="57"/>
      <c r="AZ43" s="57"/>
      <c r="BA43" s="57"/>
      <c r="BB43" s="57"/>
      <c r="BC43" s="58"/>
      <c r="BD43" s="50"/>
      <c r="BE43" s="50"/>
      <c r="BF43" s="50"/>
      <c r="BG43" s="50"/>
      <c r="BH43" s="50"/>
      <c r="BI43" s="51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>
        <v>600</v>
      </c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0">
        <f t="shared" si="0"/>
        <v>600</v>
      </c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2"/>
      <c r="ET43" s="33">
        <f t="shared" si="1"/>
        <v>-600</v>
      </c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45"/>
    </row>
    <row r="44" spans="1:166" ht="19.5" customHeight="1" x14ac:dyDescent="0.2">
      <c r="A44" s="107" t="s">
        <v>177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8"/>
      <c r="AN44" s="56"/>
      <c r="AO44" s="57"/>
      <c r="AP44" s="57"/>
      <c r="AQ44" s="57"/>
      <c r="AR44" s="57"/>
      <c r="AS44" s="57"/>
      <c r="AT44" s="57" t="s">
        <v>178</v>
      </c>
      <c r="AU44" s="57"/>
      <c r="AV44" s="57"/>
      <c r="AW44" s="57"/>
      <c r="AX44" s="57"/>
      <c r="AY44" s="57"/>
      <c r="AZ44" s="57"/>
      <c r="BA44" s="57"/>
      <c r="BB44" s="57"/>
      <c r="BC44" s="58"/>
      <c r="BD44" s="50"/>
      <c r="BE44" s="50"/>
      <c r="BF44" s="50"/>
      <c r="BG44" s="50"/>
      <c r="BH44" s="50"/>
      <c r="BI44" s="51"/>
      <c r="BJ44" s="33">
        <v>165000</v>
      </c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>
        <v>165000</v>
      </c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0">
        <f t="shared" si="0"/>
        <v>165000</v>
      </c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2"/>
      <c r="ET44" s="33">
        <f t="shared" si="1"/>
        <v>0</v>
      </c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45"/>
    </row>
    <row r="45" spans="1:166" ht="19.5" customHeight="1" x14ac:dyDescent="0.2">
      <c r="A45" s="107" t="s">
        <v>151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8"/>
      <c r="AN45" s="56"/>
      <c r="AO45" s="57"/>
      <c r="AP45" s="57"/>
      <c r="AQ45" s="57"/>
      <c r="AR45" s="57"/>
      <c r="AS45" s="57"/>
      <c r="AT45" s="57" t="s">
        <v>179</v>
      </c>
      <c r="AU45" s="57"/>
      <c r="AV45" s="57"/>
      <c r="AW45" s="57"/>
      <c r="AX45" s="57"/>
      <c r="AY45" s="57"/>
      <c r="AZ45" s="57"/>
      <c r="BA45" s="57"/>
      <c r="BB45" s="57"/>
      <c r="BC45" s="58"/>
      <c r="BD45" s="50"/>
      <c r="BE45" s="50"/>
      <c r="BF45" s="50"/>
      <c r="BG45" s="50"/>
      <c r="BH45" s="50"/>
      <c r="BI45" s="51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>
        <v>26949</v>
      </c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0">
        <f t="shared" si="0"/>
        <v>26949</v>
      </c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2"/>
      <c r="ET45" s="33">
        <f t="shared" si="1"/>
        <v>-26949</v>
      </c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45"/>
    </row>
    <row r="46" spans="1:166" ht="19.5" customHeight="1" x14ac:dyDescent="0.2">
      <c r="A46" s="107" t="s">
        <v>180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8"/>
      <c r="AN46" s="56"/>
      <c r="AO46" s="57"/>
      <c r="AP46" s="57"/>
      <c r="AQ46" s="57"/>
      <c r="AR46" s="57"/>
      <c r="AS46" s="57"/>
      <c r="AT46" s="57" t="s">
        <v>181</v>
      </c>
      <c r="AU46" s="57"/>
      <c r="AV46" s="57"/>
      <c r="AW46" s="57"/>
      <c r="AX46" s="57"/>
      <c r="AY46" s="57"/>
      <c r="AZ46" s="57"/>
      <c r="BA46" s="57"/>
      <c r="BB46" s="57"/>
      <c r="BC46" s="58"/>
      <c r="BD46" s="50"/>
      <c r="BE46" s="50"/>
      <c r="BF46" s="50"/>
      <c r="BG46" s="50"/>
      <c r="BH46" s="50"/>
      <c r="BI46" s="51"/>
      <c r="BJ46" s="33">
        <v>1422400</v>
      </c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>
        <v>1395451</v>
      </c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0">
        <f t="shared" si="0"/>
        <v>1395451</v>
      </c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2"/>
      <c r="ET46" s="33">
        <f t="shared" si="1"/>
        <v>26949</v>
      </c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45"/>
    </row>
    <row r="47" spans="1:166" ht="19.5" customHeight="1" x14ac:dyDescent="0.2">
      <c r="A47" s="107" t="s">
        <v>151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8"/>
      <c r="AN47" s="56"/>
      <c r="AO47" s="57"/>
      <c r="AP47" s="57"/>
      <c r="AQ47" s="57"/>
      <c r="AR47" s="57"/>
      <c r="AS47" s="57"/>
      <c r="AT47" s="57" t="s">
        <v>182</v>
      </c>
      <c r="AU47" s="57"/>
      <c r="AV47" s="57"/>
      <c r="AW47" s="57"/>
      <c r="AX47" s="57"/>
      <c r="AY47" s="57"/>
      <c r="AZ47" s="57"/>
      <c r="BA47" s="57"/>
      <c r="BB47" s="57"/>
      <c r="BC47" s="58"/>
      <c r="BD47" s="50"/>
      <c r="BE47" s="50"/>
      <c r="BF47" s="50"/>
      <c r="BG47" s="50"/>
      <c r="BH47" s="50"/>
      <c r="BI47" s="51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>
        <v>12500</v>
      </c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0">
        <f t="shared" si="0"/>
        <v>12500</v>
      </c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 s="32"/>
      <c r="ET47" s="33">
        <f t="shared" si="1"/>
        <v>-12500</v>
      </c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45"/>
    </row>
    <row r="48" spans="1:166" ht="19.5" customHeight="1" x14ac:dyDescent="0.2">
      <c r="A48" s="107" t="s">
        <v>180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8"/>
      <c r="AN48" s="56"/>
      <c r="AO48" s="57"/>
      <c r="AP48" s="57"/>
      <c r="AQ48" s="57"/>
      <c r="AR48" s="57"/>
      <c r="AS48" s="57"/>
      <c r="AT48" s="57" t="s">
        <v>183</v>
      </c>
      <c r="AU48" s="57"/>
      <c r="AV48" s="57"/>
      <c r="AW48" s="57"/>
      <c r="AX48" s="57"/>
      <c r="AY48" s="57"/>
      <c r="AZ48" s="57"/>
      <c r="BA48" s="57"/>
      <c r="BB48" s="57"/>
      <c r="BC48" s="58"/>
      <c r="BD48" s="50"/>
      <c r="BE48" s="50"/>
      <c r="BF48" s="50"/>
      <c r="BG48" s="50"/>
      <c r="BH48" s="50"/>
      <c r="BI48" s="51"/>
      <c r="BJ48" s="33">
        <v>139100</v>
      </c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>
        <v>126600</v>
      </c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0">
        <f t="shared" si="0"/>
        <v>126600</v>
      </c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2"/>
      <c r="ET48" s="33">
        <f t="shared" si="1"/>
        <v>12500</v>
      </c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45"/>
    </row>
    <row r="49" spans="1:166" ht="19.5" customHeight="1" x14ac:dyDescent="0.2">
      <c r="A49" s="107" t="s">
        <v>180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8"/>
      <c r="AN49" s="56"/>
      <c r="AO49" s="57"/>
      <c r="AP49" s="57"/>
      <c r="AQ49" s="57"/>
      <c r="AR49" s="57"/>
      <c r="AS49" s="57"/>
      <c r="AT49" s="57" t="s">
        <v>184</v>
      </c>
      <c r="AU49" s="57"/>
      <c r="AV49" s="57"/>
      <c r="AW49" s="57"/>
      <c r="AX49" s="57"/>
      <c r="AY49" s="57"/>
      <c r="AZ49" s="57"/>
      <c r="BA49" s="57"/>
      <c r="BB49" s="57"/>
      <c r="BC49" s="58"/>
      <c r="BD49" s="50"/>
      <c r="BE49" s="50"/>
      <c r="BF49" s="50"/>
      <c r="BG49" s="50"/>
      <c r="BH49" s="50"/>
      <c r="BI49" s="51"/>
      <c r="BJ49" s="33">
        <v>300</v>
      </c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>
        <v>300</v>
      </c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0">
        <f t="shared" si="0"/>
        <v>300</v>
      </c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2"/>
      <c r="ET49" s="33">
        <f t="shared" si="1"/>
        <v>0</v>
      </c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45"/>
    </row>
    <row r="50" spans="1:166" ht="19.5" customHeight="1" x14ac:dyDescent="0.2">
      <c r="A50" s="107" t="s">
        <v>180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8"/>
      <c r="AN50" s="56"/>
      <c r="AO50" s="57"/>
      <c r="AP50" s="57"/>
      <c r="AQ50" s="57"/>
      <c r="AR50" s="57"/>
      <c r="AS50" s="57"/>
      <c r="AT50" s="57" t="s">
        <v>185</v>
      </c>
      <c r="AU50" s="57"/>
      <c r="AV50" s="57"/>
      <c r="AW50" s="57"/>
      <c r="AX50" s="57"/>
      <c r="AY50" s="57"/>
      <c r="AZ50" s="57"/>
      <c r="BA50" s="57"/>
      <c r="BB50" s="57"/>
      <c r="BC50" s="58"/>
      <c r="BD50" s="50"/>
      <c r="BE50" s="50"/>
      <c r="BF50" s="50"/>
      <c r="BG50" s="50"/>
      <c r="BH50" s="50"/>
      <c r="BI50" s="51"/>
      <c r="BJ50" s="33">
        <v>73400</v>
      </c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>
        <v>73400</v>
      </c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0">
        <f t="shared" si="0"/>
        <v>73400</v>
      </c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2"/>
      <c r="ET50" s="33">
        <f t="shared" si="1"/>
        <v>0</v>
      </c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45"/>
    </row>
    <row r="51" spans="1:166" ht="19.5" customHeight="1" x14ac:dyDescent="0.2">
      <c r="A51" s="107" t="s">
        <v>151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8"/>
      <c r="AN51" s="56"/>
      <c r="AO51" s="57"/>
      <c r="AP51" s="57"/>
      <c r="AQ51" s="57"/>
      <c r="AR51" s="57"/>
      <c r="AS51" s="57"/>
      <c r="AT51" s="57" t="s">
        <v>186</v>
      </c>
      <c r="AU51" s="57"/>
      <c r="AV51" s="57"/>
      <c r="AW51" s="57"/>
      <c r="AX51" s="57"/>
      <c r="AY51" s="57"/>
      <c r="AZ51" s="57"/>
      <c r="BA51" s="57"/>
      <c r="BB51" s="57"/>
      <c r="BC51" s="58"/>
      <c r="BD51" s="50"/>
      <c r="BE51" s="50"/>
      <c r="BF51" s="50"/>
      <c r="BG51" s="50"/>
      <c r="BH51" s="50"/>
      <c r="BI51" s="51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>
        <v>445687.5</v>
      </c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0">
        <f t="shared" si="0"/>
        <v>445687.5</v>
      </c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2"/>
      <c r="ET51" s="33">
        <f t="shared" si="1"/>
        <v>-445687.5</v>
      </c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45"/>
    </row>
    <row r="52" spans="1:166" ht="19.5" customHeight="1" x14ac:dyDescent="0.2">
      <c r="A52" s="107" t="s">
        <v>180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8"/>
      <c r="AN52" s="56"/>
      <c r="AO52" s="57"/>
      <c r="AP52" s="57"/>
      <c r="AQ52" s="57"/>
      <c r="AR52" s="57"/>
      <c r="AS52" s="57"/>
      <c r="AT52" s="57" t="s">
        <v>187</v>
      </c>
      <c r="AU52" s="57"/>
      <c r="AV52" s="57"/>
      <c r="AW52" s="57"/>
      <c r="AX52" s="57"/>
      <c r="AY52" s="57"/>
      <c r="AZ52" s="57"/>
      <c r="BA52" s="57"/>
      <c r="BB52" s="57"/>
      <c r="BC52" s="58"/>
      <c r="BD52" s="50"/>
      <c r="BE52" s="50"/>
      <c r="BF52" s="50"/>
      <c r="BG52" s="50"/>
      <c r="BH52" s="50"/>
      <c r="BI52" s="51"/>
      <c r="BJ52" s="33">
        <v>2204822.5</v>
      </c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>
        <v>1759135</v>
      </c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0">
        <f t="shared" si="0"/>
        <v>1759135</v>
      </c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2"/>
      <c r="ET52" s="33">
        <f t="shared" si="1"/>
        <v>445687.5</v>
      </c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45"/>
    </row>
    <row r="53" spans="1:166" ht="1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</row>
    <row r="54" spans="1:166" ht="1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</row>
    <row r="55" spans="1:166" ht="1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</row>
    <row r="56" spans="1:166" ht="1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</row>
    <row r="57" spans="1:166" ht="1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</row>
    <row r="58" spans="1:166" ht="1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</row>
    <row r="59" spans="1:166" ht="1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</row>
    <row r="60" spans="1:166" ht="1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</row>
    <row r="61" spans="1:166" ht="1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</row>
    <row r="62" spans="1:166" ht="12.75" customHeight="1" x14ac:dyDescent="0.2">
      <c r="BT62" s="13" t="s">
        <v>4</v>
      </c>
      <c r="FJ62" s="9" t="s">
        <v>188</v>
      </c>
    </row>
    <row r="63" spans="1:166" ht="12.75" customHeight="1" x14ac:dyDescent="0.2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  <c r="EO63" s="82"/>
      <c r="EP63" s="82"/>
      <c r="EQ63" s="82"/>
      <c r="ER63" s="82"/>
      <c r="ES63" s="82"/>
      <c r="ET63" s="82"/>
      <c r="EU63" s="82"/>
      <c r="EV63" s="82"/>
      <c r="EW63" s="82"/>
      <c r="EX63" s="82"/>
      <c r="EY63" s="82"/>
      <c r="EZ63" s="82"/>
      <c r="FA63" s="82"/>
      <c r="FB63" s="82"/>
      <c r="FC63" s="82"/>
      <c r="FD63" s="82"/>
      <c r="FE63" s="82"/>
      <c r="FF63" s="82"/>
      <c r="FG63" s="82"/>
      <c r="FH63" s="82"/>
      <c r="FI63" s="82"/>
      <c r="FJ63" s="82"/>
    </row>
    <row r="64" spans="1:166" ht="24" customHeight="1" x14ac:dyDescent="0.2">
      <c r="A64" s="76" t="s">
        <v>5</v>
      </c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7"/>
      <c r="AK64" s="80" t="s">
        <v>143</v>
      </c>
      <c r="AL64" s="76"/>
      <c r="AM64" s="76"/>
      <c r="AN64" s="76"/>
      <c r="AO64" s="76"/>
      <c r="AP64" s="77"/>
      <c r="AQ64" s="80" t="s">
        <v>189</v>
      </c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7"/>
      <c r="BC64" s="80" t="s">
        <v>190</v>
      </c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7"/>
      <c r="BU64" s="80" t="s">
        <v>191</v>
      </c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7"/>
      <c r="CH64" s="97" t="s">
        <v>146</v>
      </c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98"/>
      <c r="EE64" s="98"/>
      <c r="EF64" s="98"/>
      <c r="EG64" s="98"/>
      <c r="EH64" s="98"/>
      <c r="EI64" s="98"/>
      <c r="EJ64" s="99"/>
      <c r="EK64" s="97" t="s">
        <v>192</v>
      </c>
      <c r="EL64" s="98"/>
      <c r="EM64" s="98"/>
      <c r="EN64" s="98"/>
      <c r="EO64" s="98"/>
      <c r="EP64" s="98"/>
      <c r="EQ64" s="98"/>
      <c r="ER64" s="98"/>
      <c r="ES64" s="98"/>
      <c r="ET64" s="98"/>
      <c r="EU64" s="98"/>
      <c r="EV64" s="98"/>
      <c r="EW64" s="98"/>
      <c r="EX64" s="98"/>
      <c r="EY64" s="98"/>
      <c r="EZ64" s="98"/>
      <c r="FA64" s="98"/>
      <c r="FB64" s="98"/>
      <c r="FC64" s="98"/>
      <c r="FD64" s="98"/>
      <c r="FE64" s="98"/>
      <c r="FF64" s="98"/>
      <c r="FG64" s="98"/>
      <c r="FH64" s="98"/>
      <c r="FI64" s="98"/>
      <c r="FJ64" s="110"/>
    </row>
    <row r="65" spans="1:166" ht="78.75" customHeight="1" x14ac:dyDescent="0.2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9"/>
      <c r="AK65" s="81"/>
      <c r="AL65" s="78"/>
      <c r="AM65" s="78"/>
      <c r="AN65" s="78"/>
      <c r="AO65" s="78"/>
      <c r="AP65" s="79"/>
      <c r="AQ65" s="81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9"/>
      <c r="BC65" s="81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9"/>
      <c r="BU65" s="81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9"/>
      <c r="CH65" s="98" t="s">
        <v>193</v>
      </c>
      <c r="CI65" s="98"/>
      <c r="CJ65" s="98"/>
      <c r="CK65" s="98"/>
      <c r="CL65" s="98"/>
      <c r="CM65" s="98"/>
      <c r="CN65" s="98"/>
      <c r="CO65" s="98"/>
      <c r="CP65" s="98"/>
      <c r="CQ65" s="98"/>
      <c r="CR65" s="98"/>
      <c r="CS65" s="98"/>
      <c r="CT65" s="98"/>
      <c r="CU65" s="98"/>
      <c r="CV65" s="98"/>
      <c r="CW65" s="99"/>
      <c r="CX65" s="97" t="s">
        <v>15</v>
      </c>
      <c r="CY65" s="98"/>
      <c r="CZ65" s="98"/>
      <c r="DA65" s="98"/>
      <c r="DB65" s="98"/>
      <c r="DC65" s="98"/>
      <c r="DD65" s="98"/>
      <c r="DE65" s="98"/>
      <c r="DF65" s="98"/>
      <c r="DG65" s="98"/>
      <c r="DH65" s="98"/>
      <c r="DI65" s="98"/>
      <c r="DJ65" s="99"/>
      <c r="DK65" s="97" t="s">
        <v>16</v>
      </c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9"/>
      <c r="DX65" s="97" t="s">
        <v>17</v>
      </c>
      <c r="DY65" s="98"/>
      <c r="DZ65" s="98"/>
      <c r="EA65" s="98"/>
      <c r="EB65" s="98"/>
      <c r="EC65" s="98"/>
      <c r="ED65" s="98"/>
      <c r="EE65" s="98"/>
      <c r="EF65" s="98"/>
      <c r="EG65" s="98"/>
      <c r="EH65" s="98"/>
      <c r="EI65" s="98"/>
      <c r="EJ65" s="99"/>
      <c r="EK65" s="81" t="s">
        <v>194</v>
      </c>
      <c r="EL65" s="78"/>
      <c r="EM65" s="78"/>
      <c r="EN65" s="78"/>
      <c r="EO65" s="78"/>
      <c r="EP65" s="78"/>
      <c r="EQ65" s="78"/>
      <c r="ER65" s="78"/>
      <c r="ES65" s="78"/>
      <c r="ET65" s="78"/>
      <c r="EU65" s="78"/>
      <c r="EV65" s="78"/>
      <c r="EW65" s="79"/>
      <c r="EX65" s="97" t="s">
        <v>195</v>
      </c>
      <c r="EY65" s="98"/>
      <c r="EZ65" s="98"/>
      <c r="FA65" s="98"/>
      <c r="FB65" s="98"/>
      <c r="FC65" s="98"/>
      <c r="FD65" s="98"/>
      <c r="FE65" s="98"/>
      <c r="FF65" s="98"/>
      <c r="FG65" s="98"/>
      <c r="FH65" s="98"/>
      <c r="FI65" s="98"/>
      <c r="FJ65" s="110"/>
    </row>
    <row r="66" spans="1:166" ht="14.25" customHeight="1" x14ac:dyDescent="0.2">
      <c r="A66" s="90">
        <v>1</v>
      </c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1"/>
      <c r="AK66" s="92">
        <v>2</v>
      </c>
      <c r="AL66" s="93"/>
      <c r="AM66" s="93"/>
      <c r="AN66" s="93"/>
      <c r="AO66" s="93"/>
      <c r="AP66" s="94"/>
      <c r="AQ66" s="92">
        <v>3</v>
      </c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4"/>
      <c r="BC66" s="92">
        <v>4</v>
      </c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3"/>
      <c r="BO66" s="93"/>
      <c r="BP66" s="93"/>
      <c r="BQ66" s="93"/>
      <c r="BR66" s="93"/>
      <c r="BS66" s="93"/>
      <c r="BT66" s="94"/>
      <c r="BU66" s="92">
        <v>5</v>
      </c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4"/>
      <c r="CH66" s="92">
        <v>6</v>
      </c>
      <c r="CI66" s="93"/>
      <c r="CJ66" s="93"/>
      <c r="CK66" s="93"/>
      <c r="CL66" s="93"/>
      <c r="CM66" s="93"/>
      <c r="CN66" s="93"/>
      <c r="CO66" s="93"/>
      <c r="CP66" s="93"/>
      <c r="CQ66" s="93"/>
      <c r="CR66" s="93"/>
      <c r="CS66" s="93"/>
      <c r="CT66" s="93"/>
      <c r="CU66" s="93"/>
      <c r="CV66" s="93"/>
      <c r="CW66" s="94"/>
      <c r="CX66" s="92">
        <v>7</v>
      </c>
      <c r="CY66" s="93"/>
      <c r="CZ66" s="93"/>
      <c r="DA66" s="93"/>
      <c r="DB66" s="93"/>
      <c r="DC66" s="93"/>
      <c r="DD66" s="93"/>
      <c r="DE66" s="93"/>
      <c r="DF66" s="93"/>
      <c r="DG66" s="93"/>
      <c r="DH66" s="93"/>
      <c r="DI66" s="93"/>
      <c r="DJ66" s="94"/>
      <c r="DK66" s="92">
        <v>8</v>
      </c>
      <c r="DL66" s="93"/>
      <c r="DM66" s="93"/>
      <c r="DN66" s="93"/>
      <c r="DO66" s="93"/>
      <c r="DP66" s="93"/>
      <c r="DQ66" s="93"/>
      <c r="DR66" s="93"/>
      <c r="DS66" s="93"/>
      <c r="DT66" s="93"/>
      <c r="DU66" s="93"/>
      <c r="DV66" s="93"/>
      <c r="DW66" s="94"/>
      <c r="DX66" s="92">
        <v>9</v>
      </c>
      <c r="DY66" s="93"/>
      <c r="DZ66" s="93"/>
      <c r="EA66" s="93"/>
      <c r="EB66" s="93"/>
      <c r="EC66" s="93"/>
      <c r="ED66" s="93"/>
      <c r="EE66" s="93"/>
      <c r="EF66" s="93"/>
      <c r="EG66" s="93"/>
      <c r="EH66" s="93"/>
      <c r="EI66" s="93"/>
      <c r="EJ66" s="94"/>
      <c r="EK66" s="92">
        <v>10</v>
      </c>
      <c r="EL66" s="93"/>
      <c r="EM66" s="93"/>
      <c r="EN66" s="93"/>
      <c r="EO66" s="93"/>
      <c r="EP66" s="93"/>
      <c r="EQ66" s="93"/>
      <c r="ER66" s="93"/>
      <c r="ES66" s="93"/>
      <c r="ET66" s="93"/>
      <c r="EU66" s="93"/>
      <c r="EV66" s="93"/>
      <c r="EW66" s="93"/>
      <c r="EX66" s="105">
        <v>11</v>
      </c>
      <c r="EY66" s="95"/>
      <c r="EZ66" s="95"/>
      <c r="FA66" s="95"/>
      <c r="FB66" s="95"/>
      <c r="FC66" s="95"/>
      <c r="FD66" s="95"/>
      <c r="FE66" s="95"/>
      <c r="FF66" s="95"/>
      <c r="FG66" s="95"/>
      <c r="FH66" s="95"/>
      <c r="FI66" s="95"/>
      <c r="FJ66" s="106"/>
    </row>
    <row r="67" spans="1:166" ht="15" customHeight="1" x14ac:dyDescent="0.2">
      <c r="A67" s="109" t="s">
        <v>33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85" t="s">
        <v>34</v>
      </c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/>
      <c r="CA67" s="74"/>
      <c r="CB67" s="74"/>
      <c r="CC67" s="74"/>
      <c r="CD67" s="74"/>
      <c r="CE67" s="74"/>
      <c r="CF67" s="74"/>
      <c r="CG67" s="74"/>
      <c r="CH67" s="74"/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>
        <f>CH67+CX67+DK67</f>
        <v>0</v>
      </c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>
        <f>BC67-DX67</f>
        <v>0</v>
      </c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>
        <f>BU67-DX67</f>
        <v>0</v>
      </c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5"/>
    </row>
    <row r="68" spans="1:166" ht="15" customHeight="1" x14ac:dyDescent="0.2">
      <c r="A68" s="47" t="s">
        <v>150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56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>
        <f>CH68+CX68+DK68</f>
        <v>0</v>
      </c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>
        <f>BC68-DX68</f>
        <v>0</v>
      </c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>
        <f>BU68-DX68</f>
        <v>0</v>
      </c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45"/>
    </row>
    <row r="69" spans="1:166" ht="24" customHeight="1" x14ac:dyDescent="0.2">
      <c r="A69" s="102" t="s">
        <v>123</v>
      </c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3"/>
      <c r="AK69" s="37" t="s">
        <v>124</v>
      </c>
      <c r="AL69" s="38"/>
      <c r="AM69" s="38"/>
      <c r="AN69" s="38"/>
      <c r="AO69" s="38"/>
      <c r="AP69" s="38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27">
        <v>4371022.5</v>
      </c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>
        <v>4371022.5</v>
      </c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>
        <v>4471233.0199999996</v>
      </c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33">
        <f>CH69+CX69+DK69</f>
        <v>4471233.0199999996</v>
      </c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8"/>
    </row>
    <row r="70" spans="1:166" ht="24" customHeight="1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</row>
    <row r="71" spans="1:166" ht="35.25" customHeight="1" x14ac:dyDescent="0.2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</row>
    <row r="72" spans="1:166" ht="35.25" customHeight="1" x14ac:dyDescent="0.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</row>
    <row r="73" spans="1:166" ht="12" customHeight="1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</row>
    <row r="74" spans="1:166" ht="8.25" customHeight="1" x14ac:dyDescent="0.2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</row>
    <row r="75" spans="1:166" ht="9.75" customHeight="1" x14ac:dyDescent="0.2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</row>
    <row r="76" spans="1:166" ht="12.75" customHeight="1" x14ac:dyDescent="0.2">
      <c r="BD76" s="13" t="s">
        <v>206</v>
      </c>
      <c r="BT76" s="13"/>
      <c r="FJ76" s="9" t="s">
        <v>207</v>
      </c>
    </row>
    <row r="77" spans="1:166" ht="12.75" customHeight="1" x14ac:dyDescent="0.2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  <c r="AI77" s="82"/>
      <c r="AJ77" s="82"/>
      <c r="AK77" s="82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  <c r="BC77" s="82"/>
      <c r="BD77" s="82"/>
      <c r="BE77" s="82"/>
      <c r="BF77" s="82"/>
      <c r="BG77" s="82"/>
      <c r="BH77" s="82"/>
      <c r="BI77" s="82"/>
      <c r="BJ77" s="82"/>
      <c r="BK77" s="82"/>
      <c r="BL77" s="82"/>
      <c r="BM77" s="82"/>
      <c r="BN77" s="82"/>
      <c r="BO77" s="82"/>
      <c r="BP77" s="82"/>
      <c r="BQ77" s="82"/>
      <c r="BR77" s="82"/>
      <c r="BS77" s="82"/>
      <c r="BT77" s="82"/>
      <c r="BU77" s="82"/>
      <c r="BV77" s="82"/>
      <c r="BW77" s="82"/>
      <c r="BX77" s="82"/>
      <c r="BY77" s="82"/>
      <c r="BZ77" s="82"/>
      <c r="CA77" s="82"/>
      <c r="CB77" s="82"/>
      <c r="CC77" s="82"/>
      <c r="CD77" s="82"/>
      <c r="CE77" s="82"/>
      <c r="CF77" s="82"/>
      <c r="CG77" s="82"/>
      <c r="CH77" s="82"/>
      <c r="CI77" s="82"/>
      <c r="CJ77" s="82"/>
      <c r="CK77" s="82"/>
      <c r="CL77" s="82"/>
      <c r="CM77" s="82"/>
      <c r="CN77" s="82"/>
      <c r="CO77" s="82"/>
      <c r="CP77" s="82"/>
      <c r="CQ77" s="82"/>
      <c r="CR77" s="82"/>
      <c r="CS77" s="82"/>
      <c r="CT77" s="82"/>
      <c r="CU77" s="82"/>
      <c r="CV77" s="82"/>
      <c r="CW77" s="82"/>
      <c r="CX77" s="82"/>
      <c r="CY77" s="82"/>
      <c r="CZ77" s="82"/>
      <c r="DA77" s="82"/>
      <c r="DB77" s="82"/>
      <c r="DC77" s="82"/>
      <c r="DD77" s="82"/>
      <c r="DE77" s="82"/>
      <c r="DF77" s="82"/>
      <c r="DG77" s="82"/>
      <c r="DH77" s="82"/>
      <c r="DI77" s="82"/>
      <c r="DJ77" s="82"/>
      <c r="DK77" s="82"/>
      <c r="DL77" s="82"/>
      <c r="DM77" s="82"/>
      <c r="DN77" s="82"/>
      <c r="DO77" s="82"/>
      <c r="DP77" s="82"/>
      <c r="DQ77" s="82"/>
      <c r="DR77" s="82"/>
      <c r="DS77" s="82"/>
      <c r="DT77" s="82"/>
      <c r="DU77" s="82"/>
      <c r="DV77" s="82"/>
      <c r="DW77" s="82"/>
      <c r="DX77" s="82"/>
      <c r="DY77" s="82"/>
      <c r="DZ77" s="82"/>
      <c r="EA77" s="82"/>
      <c r="EB77" s="82"/>
      <c r="EC77" s="82"/>
      <c r="ED77" s="82"/>
      <c r="EE77" s="82"/>
      <c r="EF77" s="82"/>
      <c r="EG77" s="82"/>
      <c r="EH77" s="82"/>
      <c r="EI77" s="82"/>
      <c r="EJ77" s="82"/>
      <c r="EK77" s="82"/>
      <c r="EL77" s="82"/>
      <c r="EM77" s="82"/>
      <c r="EN77" s="82"/>
      <c r="EO77" s="82"/>
      <c r="EP77" s="82"/>
      <c r="EQ77" s="82"/>
      <c r="ER77" s="82"/>
      <c r="ES77" s="82"/>
      <c r="ET77" s="82"/>
      <c r="EU77" s="82"/>
      <c r="EV77" s="82"/>
      <c r="EW77" s="82"/>
      <c r="EX77" s="82"/>
      <c r="EY77" s="82"/>
      <c r="EZ77" s="82"/>
      <c r="FA77" s="82"/>
      <c r="FB77" s="82"/>
      <c r="FC77" s="82"/>
      <c r="FD77" s="82"/>
      <c r="FE77" s="82"/>
      <c r="FF77" s="82"/>
      <c r="FG77" s="82"/>
      <c r="FH77" s="82"/>
      <c r="FI77" s="82"/>
      <c r="FJ77" s="82"/>
    </row>
    <row r="78" spans="1:166" ht="11.25" customHeight="1" x14ac:dyDescent="0.2">
      <c r="A78" s="76" t="s">
        <v>5</v>
      </c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7"/>
      <c r="AP78" s="80" t="s">
        <v>143</v>
      </c>
      <c r="AQ78" s="76"/>
      <c r="AR78" s="76"/>
      <c r="AS78" s="76"/>
      <c r="AT78" s="76"/>
      <c r="AU78" s="77"/>
      <c r="AV78" s="80" t="s">
        <v>208</v>
      </c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7"/>
      <c r="BL78" s="80" t="s">
        <v>190</v>
      </c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6"/>
      <c r="CA78" s="76"/>
      <c r="CB78" s="76"/>
      <c r="CC78" s="76"/>
      <c r="CD78" s="76"/>
      <c r="CE78" s="77"/>
      <c r="CF78" s="97" t="s">
        <v>146</v>
      </c>
      <c r="CG78" s="98"/>
      <c r="CH78" s="98"/>
      <c r="CI78" s="98"/>
      <c r="CJ78" s="98"/>
      <c r="CK78" s="98"/>
      <c r="CL78" s="98"/>
      <c r="CM78" s="98"/>
      <c r="CN78" s="98"/>
      <c r="CO78" s="98"/>
      <c r="CP78" s="98"/>
      <c r="CQ78" s="98"/>
      <c r="CR78" s="98"/>
      <c r="CS78" s="98"/>
      <c r="CT78" s="98"/>
      <c r="CU78" s="98"/>
      <c r="CV78" s="98"/>
      <c r="CW78" s="98"/>
      <c r="CX78" s="98"/>
      <c r="CY78" s="98"/>
      <c r="CZ78" s="98"/>
      <c r="DA78" s="98"/>
      <c r="DB78" s="98"/>
      <c r="DC78" s="98"/>
      <c r="DD78" s="98"/>
      <c r="DE78" s="98"/>
      <c r="DF78" s="98"/>
      <c r="DG78" s="98"/>
      <c r="DH78" s="98"/>
      <c r="DI78" s="98"/>
      <c r="DJ78" s="98"/>
      <c r="DK78" s="98"/>
      <c r="DL78" s="98"/>
      <c r="DM78" s="98"/>
      <c r="DN78" s="98"/>
      <c r="DO78" s="98"/>
      <c r="DP78" s="98"/>
      <c r="DQ78" s="98"/>
      <c r="DR78" s="98"/>
      <c r="DS78" s="98"/>
      <c r="DT78" s="98"/>
      <c r="DU78" s="98"/>
      <c r="DV78" s="98"/>
      <c r="DW78" s="98"/>
      <c r="DX78" s="98"/>
      <c r="DY78" s="98"/>
      <c r="DZ78" s="98"/>
      <c r="EA78" s="98"/>
      <c r="EB78" s="98"/>
      <c r="EC78" s="98"/>
      <c r="ED78" s="98"/>
      <c r="EE78" s="98"/>
      <c r="EF78" s="98"/>
      <c r="EG78" s="98"/>
      <c r="EH78" s="98"/>
      <c r="EI78" s="98"/>
      <c r="EJ78" s="98"/>
      <c r="EK78" s="98"/>
      <c r="EL78" s="98"/>
      <c r="EM78" s="98"/>
      <c r="EN78" s="98"/>
      <c r="EO78" s="98"/>
      <c r="EP78" s="98"/>
      <c r="EQ78" s="98"/>
      <c r="ER78" s="98"/>
      <c r="ES78" s="99"/>
      <c r="ET78" s="80" t="s">
        <v>13</v>
      </c>
      <c r="EU78" s="76"/>
      <c r="EV78" s="76"/>
      <c r="EW78" s="76"/>
      <c r="EX78" s="76"/>
      <c r="EY78" s="76"/>
      <c r="EZ78" s="76"/>
      <c r="FA78" s="76"/>
      <c r="FB78" s="76"/>
      <c r="FC78" s="76"/>
      <c r="FD78" s="76"/>
      <c r="FE78" s="76"/>
      <c r="FF78" s="76"/>
      <c r="FG78" s="76"/>
      <c r="FH78" s="76"/>
      <c r="FI78" s="76"/>
      <c r="FJ78" s="100"/>
    </row>
    <row r="79" spans="1:166" ht="69.75" customHeight="1" x14ac:dyDescent="0.2">
      <c r="A79" s="78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9"/>
      <c r="AP79" s="81"/>
      <c r="AQ79" s="78"/>
      <c r="AR79" s="78"/>
      <c r="AS79" s="78"/>
      <c r="AT79" s="78"/>
      <c r="AU79" s="79"/>
      <c r="AV79" s="81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9"/>
      <c r="BL79" s="81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9"/>
      <c r="CF79" s="98" t="s">
        <v>209</v>
      </c>
      <c r="CG79" s="98"/>
      <c r="CH79" s="98"/>
      <c r="CI79" s="98"/>
      <c r="CJ79" s="98"/>
      <c r="CK79" s="98"/>
      <c r="CL79" s="98"/>
      <c r="CM79" s="98"/>
      <c r="CN79" s="98"/>
      <c r="CO79" s="98"/>
      <c r="CP79" s="98"/>
      <c r="CQ79" s="98"/>
      <c r="CR79" s="98"/>
      <c r="CS79" s="98"/>
      <c r="CT79" s="98"/>
      <c r="CU79" s="98"/>
      <c r="CV79" s="99"/>
      <c r="CW79" s="97" t="s">
        <v>15</v>
      </c>
      <c r="CX79" s="98"/>
      <c r="CY79" s="98"/>
      <c r="CZ79" s="98"/>
      <c r="DA79" s="98"/>
      <c r="DB79" s="98"/>
      <c r="DC79" s="98"/>
      <c r="DD79" s="98"/>
      <c r="DE79" s="98"/>
      <c r="DF79" s="98"/>
      <c r="DG79" s="98"/>
      <c r="DH79" s="98"/>
      <c r="DI79" s="98"/>
      <c r="DJ79" s="98"/>
      <c r="DK79" s="98"/>
      <c r="DL79" s="98"/>
      <c r="DM79" s="99"/>
      <c r="DN79" s="97" t="s">
        <v>16</v>
      </c>
      <c r="DO79" s="98"/>
      <c r="DP79" s="98"/>
      <c r="DQ79" s="98"/>
      <c r="DR79" s="98"/>
      <c r="DS79" s="98"/>
      <c r="DT79" s="98"/>
      <c r="DU79" s="98"/>
      <c r="DV79" s="98"/>
      <c r="DW79" s="98"/>
      <c r="DX79" s="98"/>
      <c r="DY79" s="98"/>
      <c r="DZ79" s="98"/>
      <c r="EA79" s="98"/>
      <c r="EB79" s="98"/>
      <c r="EC79" s="98"/>
      <c r="ED79" s="99"/>
      <c r="EE79" s="97" t="s">
        <v>17</v>
      </c>
      <c r="EF79" s="98"/>
      <c r="EG79" s="98"/>
      <c r="EH79" s="98"/>
      <c r="EI79" s="98"/>
      <c r="EJ79" s="98"/>
      <c r="EK79" s="98"/>
      <c r="EL79" s="98"/>
      <c r="EM79" s="98"/>
      <c r="EN79" s="98"/>
      <c r="EO79" s="98"/>
      <c r="EP79" s="98"/>
      <c r="EQ79" s="98"/>
      <c r="ER79" s="98"/>
      <c r="ES79" s="99"/>
      <c r="ET79" s="81"/>
      <c r="EU79" s="78"/>
      <c r="EV79" s="78"/>
      <c r="EW79" s="78"/>
      <c r="EX79" s="78"/>
      <c r="EY79" s="78"/>
      <c r="EZ79" s="78"/>
      <c r="FA79" s="78"/>
      <c r="FB79" s="78"/>
      <c r="FC79" s="78"/>
      <c r="FD79" s="78"/>
      <c r="FE79" s="78"/>
      <c r="FF79" s="78"/>
      <c r="FG79" s="78"/>
      <c r="FH79" s="78"/>
      <c r="FI79" s="78"/>
      <c r="FJ79" s="101"/>
    </row>
    <row r="80" spans="1:166" ht="12" customHeight="1" x14ac:dyDescent="0.2">
      <c r="A80" s="90">
        <v>1</v>
      </c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1"/>
      <c r="AP80" s="92">
        <v>2</v>
      </c>
      <c r="AQ80" s="93"/>
      <c r="AR80" s="93"/>
      <c r="AS80" s="93"/>
      <c r="AT80" s="93"/>
      <c r="AU80" s="94"/>
      <c r="AV80" s="92">
        <v>3</v>
      </c>
      <c r="AW80" s="93"/>
      <c r="AX80" s="93"/>
      <c r="AY80" s="93"/>
      <c r="AZ80" s="93"/>
      <c r="BA80" s="93"/>
      <c r="BB80" s="93"/>
      <c r="BC80" s="93"/>
      <c r="BD80" s="93"/>
      <c r="BE80" s="95"/>
      <c r="BF80" s="95"/>
      <c r="BG80" s="95"/>
      <c r="BH80" s="95"/>
      <c r="BI80" s="95"/>
      <c r="BJ80" s="95"/>
      <c r="BK80" s="96"/>
      <c r="BL80" s="92">
        <v>4</v>
      </c>
      <c r="BM80" s="93"/>
      <c r="BN80" s="93"/>
      <c r="BO80" s="93"/>
      <c r="BP80" s="93"/>
      <c r="BQ80" s="93"/>
      <c r="BR80" s="93"/>
      <c r="BS80" s="93"/>
      <c r="BT80" s="93"/>
      <c r="BU80" s="93"/>
      <c r="BV80" s="93"/>
      <c r="BW80" s="93"/>
      <c r="BX80" s="93"/>
      <c r="BY80" s="93"/>
      <c r="BZ80" s="93"/>
      <c r="CA80" s="93"/>
      <c r="CB80" s="93"/>
      <c r="CC80" s="93"/>
      <c r="CD80" s="93"/>
      <c r="CE80" s="94"/>
      <c r="CF80" s="92">
        <v>5</v>
      </c>
      <c r="CG80" s="93"/>
      <c r="CH80" s="93"/>
      <c r="CI80" s="93"/>
      <c r="CJ80" s="93"/>
      <c r="CK80" s="93"/>
      <c r="CL80" s="93"/>
      <c r="CM80" s="93"/>
      <c r="CN80" s="93"/>
      <c r="CO80" s="93"/>
      <c r="CP80" s="93"/>
      <c r="CQ80" s="93"/>
      <c r="CR80" s="93"/>
      <c r="CS80" s="93"/>
      <c r="CT80" s="93"/>
      <c r="CU80" s="93"/>
      <c r="CV80" s="94"/>
      <c r="CW80" s="92">
        <v>6</v>
      </c>
      <c r="CX80" s="93"/>
      <c r="CY80" s="93"/>
      <c r="CZ80" s="93"/>
      <c r="DA80" s="93"/>
      <c r="DB80" s="93"/>
      <c r="DC80" s="93"/>
      <c r="DD80" s="93"/>
      <c r="DE80" s="93"/>
      <c r="DF80" s="93"/>
      <c r="DG80" s="93"/>
      <c r="DH80" s="93"/>
      <c r="DI80" s="93"/>
      <c r="DJ80" s="93"/>
      <c r="DK80" s="93"/>
      <c r="DL80" s="93"/>
      <c r="DM80" s="94"/>
      <c r="DN80" s="92">
        <v>7</v>
      </c>
      <c r="DO80" s="93"/>
      <c r="DP80" s="93"/>
      <c r="DQ80" s="93"/>
      <c r="DR80" s="93"/>
      <c r="DS80" s="93"/>
      <c r="DT80" s="93"/>
      <c r="DU80" s="93"/>
      <c r="DV80" s="93"/>
      <c r="DW80" s="93"/>
      <c r="DX80" s="93"/>
      <c r="DY80" s="93"/>
      <c r="DZ80" s="93"/>
      <c r="EA80" s="93"/>
      <c r="EB80" s="93"/>
      <c r="EC80" s="93"/>
      <c r="ED80" s="94"/>
      <c r="EE80" s="92">
        <v>8</v>
      </c>
      <c r="EF80" s="93"/>
      <c r="EG80" s="93"/>
      <c r="EH80" s="93"/>
      <c r="EI80" s="93"/>
      <c r="EJ80" s="93"/>
      <c r="EK80" s="93"/>
      <c r="EL80" s="93"/>
      <c r="EM80" s="93"/>
      <c r="EN80" s="93"/>
      <c r="EO80" s="93"/>
      <c r="EP80" s="93"/>
      <c r="EQ80" s="93"/>
      <c r="ER80" s="93"/>
      <c r="ES80" s="94"/>
      <c r="ET80" s="105">
        <v>9</v>
      </c>
      <c r="EU80" s="95"/>
      <c r="EV80" s="95"/>
      <c r="EW80" s="95"/>
      <c r="EX80" s="95"/>
      <c r="EY80" s="95"/>
      <c r="EZ80" s="95"/>
      <c r="FA80" s="95"/>
      <c r="FB80" s="95"/>
      <c r="FC80" s="95"/>
      <c r="FD80" s="95"/>
      <c r="FE80" s="95"/>
      <c r="FF80" s="95"/>
      <c r="FG80" s="95"/>
      <c r="FH80" s="95"/>
      <c r="FI80" s="95"/>
      <c r="FJ80" s="106"/>
    </row>
    <row r="81" spans="1:166" ht="37.5" customHeight="1" x14ac:dyDescent="0.2">
      <c r="A81" s="83" t="s">
        <v>210</v>
      </c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3"/>
      <c r="AN81" s="83"/>
      <c r="AO81" s="84"/>
      <c r="AP81" s="85" t="s">
        <v>211</v>
      </c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  <c r="BC81" s="86"/>
      <c r="BD81" s="86"/>
      <c r="BE81" s="87"/>
      <c r="BF81" s="88"/>
      <c r="BG81" s="88"/>
      <c r="BH81" s="88"/>
      <c r="BI81" s="88"/>
      <c r="BJ81" s="88"/>
      <c r="BK81" s="89"/>
      <c r="BL81" s="74">
        <v>-4371022.5</v>
      </c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/>
      <c r="CC81" s="74"/>
      <c r="CD81" s="74"/>
      <c r="CE81" s="74"/>
      <c r="CF81" s="74">
        <v>-4471233.0199999996</v>
      </c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>
        <f t="shared" ref="EE81:EE95" si="2">CF81+CW81+DN81</f>
        <v>-4471233.0199999996</v>
      </c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4"/>
      <c r="ES81" s="74"/>
      <c r="ET81" s="74">
        <f t="shared" ref="ET81:ET86" si="3">BL81-CF81-CW81-DN81</f>
        <v>100210.51999999955</v>
      </c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5"/>
    </row>
    <row r="82" spans="1:166" ht="36.75" customHeight="1" x14ac:dyDescent="0.2">
      <c r="A82" s="71" t="s">
        <v>212</v>
      </c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2"/>
      <c r="AP82" s="56" t="s">
        <v>213</v>
      </c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8"/>
      <c r="BF82" s="50"/>
      <c r="BG82" s="50"/>
      <c r="BH82" s="50"/>
      <c r="BI82" s="50"/>
      <c r="BJ82" s="50"/>
      <c r="BK82" s="51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0">
        <f t="shared" si="2"/>
        <v>0</v>
      </c>
      <c r="EF82" s="31"/>
      <c r="EG82" s="31"/>
      <c r="EH82" s="31"/>
      <c r="EI82" s="31"/>
      <c r="EJ82" s="31"/>
      <c r="EK82" s="31"/>
      <c r="EL82" s="31"/>
      <c r="EM82" s="31"/>
      <c r="EN82" s="31"/>
      <c r="EO82" s="31"/>
      <c r="EP82" s="31"/>
      <c r="EQ82" s="31"/>
      <c r="ER82" s="31"/>
      <c r="ES82" s="32"/>
      <c r="ET82" s="30">
        <f t="shared" si="3"/>
        <v>0</v>
      </c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1"/>
      <c r="FF82" s="31"/>
      <c r="FG82" s="31"/>
      <c r="FH82" s="31"/>
      <c r="FI82" s="31"/>
      <c r="FJ82" s="73"/>
    </row>
    <row r="83" spans="1:166" ht="17.25" customHeight="1" x14ac:dyDescent="0.2">
      <c r="A83" s="60" t="s">
        <v>214</v>
      </c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  <c r="AN83" s="60"/>
      <c r="AO83" s="61"/>
      <c r="AP83" s="62"/>
      <c r="AQ83" s="63"/>
      <c r="AR83" s="63"/>
      <c r="AS83" s="63"/>
      <c r="AT83" s="63"/>
      <c r="AU83" s="64"/>
      <c r="AV83" s="65"/>
      <c r="AW83" s="66"/>
      <c r="AX83" s="66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7"/>
      <c r="BL83" s="68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69"/>
      <c r="CA83" s="69"/>
      <c r="CB83" s="69"/>
      <c r="CC83" s="69"/>
      <c r="CD83" s="69"/>
      <c r="CE83" s="70"/>
      <c r="CF83" s="68"/>
      <c r="CG83" s="69"/>
      <c r="CH83" s="69"/>
      <c r="CI83" s="69"/>
      <c r="CJ83" s="69"/>
      <c r="CK83" s="69"/>
      <c r="CL83" s="69"/>
      <c r="CM83" s="69"/>
      <c r="CN83" s="69"/>
      <c r="CO83" s="69"/>
      <c r="CP83" s="69"/>
      <c r="CQ83" s="69"/>
      <c r="CR83" s="69"/>
      <c r="CS83" s="69"/>
      <c r="CT83" s="69"/>
      <c r="CU83" s="69"/>
      <c r="CV83" s="70"/>
      <c r="CW83" s="68"/>
      <c r="CX83" s="69"/>
      <c r="CY83" s="69"/>
      <c r="CZ83" s="69"/>
      <c r="DA83" s="69"/>
      <c r="DB83" s="69"/>
      <c r="DC83" s="69"/>
      <c r="DD83" s="69"/>
      <c r="DE83" s="69"/>
      <c r="DF83" s="69"/>
      <c r="DG83" s="69"/>
      <c r="DH83" s="69"/>
      <c r="DI83" s="69"/>
      <c r="DJ83" s="69"/>
      <c r="DK83" s="69"/>
      <c r="DL83" s="69"/>
      <c r="DM83" s="70"/>
      <c r="DN83" s="68"/>
      <c r="DO83" s="69"/>
      <c r="DP83" s="69"/>
      <c r="DQ83" s="69"/>
      <c r="DR83" s="69"/>
      <c r="DS83" s="69"/>
      <c r="DT83" s="69"/>
      <c r="DU83" s="69"/>
      <c r="DV83" s="69"/>
      <c r="DW83" s="69"/>
      <c r="DX83" s="69"/>
      <c r="DY83" s="69"/>
      <c r="DZ83" s="69"/>
      <c r="EA83" s="69"/>
      <c r="EB83" s="69"/>
      <c r="EC83" s="69"/>
      <c r="ED83" s="70"/>
      <c r="EE83" s="33">
        <f t="shared" si="2"/>
        <v>0</v>
      </c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>
        <f t="shared" si="3"/>
        <v>0</v>
      </c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45"/>
    </row>
    <row r="84" spans="1:166" ht="24" customHeight="1" x14ac:dyDescent="0.2">
      <c r="A84" s="71" t="s">
        <v>215</v>
      </c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2"/>
      <c r="AP84" s="56" t="s">
        <v>216</v>
      </c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8"/>
      <c r="BF84" s="50"/>
      <c r="BG84" s="50"/>
      <c r="BH84" s="50"/>
      <c r="BI84" s="50"/>
      <c r="BJ84" s="50"/>
      <c r="BK84" s="51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>
        <f t="shared" si="2"/>
        <v>0</v>
      </c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>
        <f t="shared" si="3"/>
        <v>0</v>
      </c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45"/>
    </row>
    <row r="85" spans="1:166" ht="17.25" customHeight="1" x14ac:dyDescent="0.2">
      <c r="A85" s="60" t="s">
        <v>214</v>
      </c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M85" s="60"/>
      <c r="AN85" s="60"/>
      <c r="AO85" s="61"/>
      <c r="AP85" s="62"/>
      <c r="AQ85" s="63"/>
      <c r="AR85" s="63"/>
      <c r="AS85" s="63"/>
      <c r="AT85" s="63"/>
      <c r="AU85" s="64"/>
      <c r="AV85" s="65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7"/>
      <c r="BL85" s="68"/>
      <c r="BM85" s="69"/>
      <c r="BN85" s="69"/>
      <c r="BO85" s="69"/>
      <c r="BP85" s="69"/>
      <c r="BQ85" s="69"/>
      <c r="BR85" s="69"/>
      <c r="BS85" s="69"/>
      <c r="BT85" s="69"/>
      <c r="BU85" s="69"/>
      <c r="BV85" s="69"/>
      <c r="BW85" s="69"/>
      <c r="BX85" s="69"/>
      <c r="BY85" s="69"/>
      <c r="BZ85" s="69"/>
      <c r="CA85" s="69"/>
      <c r="CB85" s="69"/>
      <c r="CC85" s="69"/>
      <c r="CD85" s="69"/>
      <c r="CE85" s="70"/>
      <c r="CF85" s="68"/>
      <c r="CG85" s="69"/>
      <c r="CH85" s="69"/>
      <c r="CI85" s="69"/>
      <c r="CJ85" s="69"/>
      <c r="CK85" s="69"/>
      <c r="CL85" s="69"/>
      <c r="CM85" s="69"/>
      <c r="CN85" s="69"/>
      <c r="CO85" s="69"/>
      <c r="CP85" s="69"/>
      <c r="CQ85" s="69"/>
      <c r="CR85" s="69"/>
      <c r="CS85" s="69"/>
      <c r="CT85" s="69"/>
      <c r="CU85" s="69"/>
      <c r="CV85" s="70"/>
      <c r="CW85" s="68"/>
      <c r="CX85" s="69"/>
      <c r="CY85" s="69"/>
      <c r="CZ85" s="69"/>
      <c r="DA85" s="69"/>
      <c r="DB85" s="69"/>
      <c r="DC85" s="69"/>
      <c r="DD85" s="69"/>
      <c r="DE85" s="69"/>
      <c r="DF85" s="69"/>
      <c r="DG85" s="69"/>
      <c r="DH85" s="69"/>
      <c r="DI85" s="69"/>
      <c r="DJ85" s="69"/>
      <c r="DK85" s="69"/>
      <c r="DL85" s="69"/>
      <c r="DM85" s="70"/>
      <c r="DN85" s="68"/>
      <c r="DO85" s="69"/>
      <c r="DP85" s="69"/>
      <c r="DQ85" s="69"/>
      <c r="DR85" s="69"/>
      <c r="DS85" s="69"/>
      <c r="DT85" s="69"/>
      <c r="DU85" s="69"/>
      <c r="DV85" s="69"/>
      <c r="DW85" s="69"/>
      <c r="DX85" s="69"/>
      <c r="DY85" s="69"/>
      <c r="DZ85" s="69"/>
      <c r="EA85" s="69"/>
      <c r="EB85" s="69"/>
      <c r="EC85" s="69"/>
      <c r="ED85" s="70"/>
      <c r="EE85" s="33">
        <f t="shared" si="2"/>
        <v>0</v>
      </c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>
        <f t="shared" si="3"/>
        <v>0</v>
      </c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45"/>
    </row>
    <row r="86" spans="1:166" ht="31.5" customHeight="1" x14ac:dyDescent="0.2">
      <c r="A86" s="59" t="s">
        <v>217</v>
      </c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56" t="s">
        <v>218</v>
      </c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8"/>
      <c r="BF86" s="50"/>
      <c r="BG86" s="50"/>
      <c r="BH86" s="50"/>
      <c r="BI86" s="50"/>
      <c r="BJ86" s="50"/>
      <c r="BK86" s="51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>
        <f t="shared" si="2"/>
        <v>0</v>
      </c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>
        <f t="shared" si="3"/>
        <v>0</v>
      </c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45"/>
    </row>
    <row r="87" spans="1:166" ht="15" customHeight="1" x14ac:dyDescent="0.2">
      <c r="A87" s="47" t="s">
        <v>219</v>
      </c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56" t="s">
        <v>220</v>
      </c>
      <c r="AQ87" s="57"/>
      <c r="AR87" s="57"/>
      <c r="AS87" s="57"/>
      <c r="AT87" s="57"/>
      <c r="AU87" s="57"/>
      <c r="AV87" s="38"/>
      <c r="AW87" s="38"/>
      <c r="AX87" s="38"/>
      <c r="AY87" s="38"/>
      <c r="AZ87" s="38"/>
      <c r="BA87" s="38"/>
      <c r="BB87" s="38"/>
      <c r="BC87" s="38"/>
      <c r="BD87" s="38"/>
      <c r="BE87" s="39"/>
      <c r="BF87" s="40"/>
      <c r="BG87" s="40"/>
      <c r="BH87" s="40"/>
      <c r="BI87" s="40"/>
      <c r="BJ87" s="40"/>
      <c r="BK87" s="41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>
        <f t="shared" si="2"/>
        <v>0</v>
      </c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45"/>
    </row>
    <row r="88" spans="1:166" ht="15" customHeight="1" x14ac:dyDescent="0.2">
      <c r="A88" s="47" t="s">
        <v>221</v>
      </c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8"/>
      <c r="AP88" s="49" t="s">
        <v>222</v>
      </c>
      <c r="AQ88" s="50"/>
      <c r="AR88" s="50"/>
      <c r="AS88" s="50"/>
      <c r="AT88" s="50"/>
      <c r="AU88" s="51"/>
      <c r="AV88" s="52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4"/>
      <c r="BL88" s="30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2"/>
      <c r="CF88" s="30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1"/>
      <c r="CT88" s="31"/>
      <c r="CU88" s="31"/>
      <c r="CV88" s="32"/>
      <c r="CW88" s="30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2"/>
      <c r="DN88" s="30"/>
      <c r="DO88" s="31"/>
      <c r="DP88" s="31"/>
      <c r="DQ88" s="31"/>
      <c r="DR88" s="31"/>
      <c r="DS88" s="31"/>
      <c r="DT88" s="31"/>
      <c r="DU88" s="31"/>
      <c r="DV88" s="31"/>
      <c r="DW88" s="31"/>
      <c r="DX88" s="31"/>
      <c r="DY88" s="31"/>
      <c r="DZ88" s="31"/>
      <c r="EA88" s="31"/>
      <c r="EB88" s="31"/>
      <c r="EC88" s="31"/>
      <c r="ED88" s="32"/>
      <c r="EE88" s="33">
        <f t="shared" si="2"/>
        <v>0</v>
      </c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45"/>
    </row>
    <row r="89" spans="1:166" ht="31.5" customHeight="1" x14ac:dyDescent="0.2">
      <c r="A89" s="46" t="s">
        <v>223</v>
      </c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55"/>
      <c r="AP89" s="56" t="s">
        <v>224</v>
      </c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8"/>
      <c r="BF89" s="50"/>
      <c r="BG89" s="50"/>
      <c r="BH89" s="50"/>
      <c r="BI89" s="50"/>
      <c r="BJ89" s="50"/>
      <c r="BK89" s="51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>
        <v>-4471233.0199999996</v>
      </c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>
        <f t="shared" si="2"/>
        <v>-4471233.0199999996</v>
      </c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45"/>
    </row>
    <row r="90" spans="1:166" ht="38.25" customHeight="1" x14ac:dyDescent="0.2">
      <c r="A90" s="46" t="s">
        <v>225</v>
      </c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8"/>
      <c r="AP90" s="49" t="s">
        <v>226</v>
      </c>
      <c r="AQ90" s="50"/>
      <c r="AR90" s="50"/>
      <c r="AS90" s="50"/>
      <c r="AT90" s="50"/>
      <c r="AU90" s="51"/>
      <c r="AV90" s="52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4"/>
      <c r="BL90" s="30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2"/>
      <c r="CF90" s="30">
        <v>-4471233.0199999996</v>
      </c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1"/>
      <c r="CT90" s="31"/>
      <c r="CU90" s="31"/>
      <c r="CV90" s="32"/>
      <c r="CW90" s="30"/>
      <c r="CX90" s="31"/>
      <c r="CY90" s="31"/>
      <c r="CZ90" s="31"/>
      <c r="DA90" s="31"/>
      <c r="DB90" s="31"/>
      <c r="DC90" s="31"/>
      <c r="DD90" s="31"/>
      <c r="DE90" s="31"/>
      <c r="DF90" s="31"/>
      <c r="DG90" s="31"/>
      <c r="DH90" s="31"/>
      <c r="DI90" s="31"/>
      <c r="DJ90" s="31"/>
      <c r="DK90" s="31"/>
      <c r="DL90" s="31"/>
      <c r="DM90" s="32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>
        <f t="shared" si="2"/>
        <v>-4471233.0199999996</v>
      </c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45"/>
    </row>
    <row r="91" spans="1:166" ht="36" customHeight="1" x14ac:dyDescent="0.2">
      <c r="A91" s="46" t="s">
        <v>227</v>
      </c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8"/>
      <c r="AP91" s="56" t="s">
        <v>228</v>
      </c>
      <c r="AQ91" s="57"/>
      <c r="AR91" s="57"/>
      <c r="AS91" s="57"/>
      <c r="AT91" s="57"/>
      <c r="AU91" s="57"/>
      <c r="AV91" s="38"/>
      <c r="AW91" s="38"/>
      <c r="AX91" s="38"/>
      <c r="AY91" s="38"/>
      <c r="AZ91" s="38"/>
      <c r="BA91" s="38"/>
      <c r="BB91" s="38"/>
      <c r="BC91" s="38"/>
      <c r="BD91" s="38"/>
      <c r="BE91" s="39"/>
      <c r="BF91" s="40"/>
      <c r="BG91" s="40"/>
      <c r="BH91" s="40"/>
      <c r="BI91" s="40"/>
      <c r="BJ91" s="40"/>
      <c r="BK91" s="41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>
        <v>-4471233.0199999996</v>
      </c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>
        <f t="shared" si="2"/>
        <v>-4471233.0199999996</v>
      </c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45"/>
    </row>
    <row r="92" spans="1:166" ht="26.25" customHeight="1" x14ac:dyDescent="0.2">
      <c r="A92" s="46" t="s">
        <v>229</v>
      </c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8"/>
      <c r="AP92" s="49" t="s">
        <v>230</v>
      </c>
      <c r="AQ92" s="50"/>
      <c r="AR92" s="50"/>
      <c r="AS92" s="50"/>
      <c r="AT92" s="50"/>
      <c r="AU92" s="51"/>
      <c r="AV92" s="52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4"/>
      <c r="BL92" s="30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2"/>
      <c r="CF92" s="30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2"/>
      <c r="CW92" s="30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2"/>
      <c r="DN92" s="30"/>
      <c r="DO92" s="31"/>
      <c r="DP92" s="31"/>
      <c r="DQ92" s="31"/>
      <c r="DR92" s="31"/>
      <c r="DS92" s="31"/>
      <c r="DT92" s="31"/>
      <c r="DU92" s="31"/>
      <c r="DV92" s="31"/>
      <c r="DW92" s="31"/>
      <c r="DX92" s="31"/>
      <c r="DY92" s="31"/>
      <c r="DZ92" s="31"/>
      <c r="EA92" s="31"/>
      <c r="EB92" s="31"/>
      <c r="EC92" s="31"/>
      <c r="ED92" s="32"/>
      <c r="EE92" s="33">
        <f t="shared" si="2"/>
        <v>0</v>
      </c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45"/>
    </row>
    <row r="93" spans="1:166" ht="27.75" customHeight="1" x14ac:dyDescent="0.2">
      <c r="A93" s="46" t="s">
        <v>231</v>
      </c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55"/>
      <c r="AP93" s="56" t="s">
        <v>232</v>
      </c>
      <c r="AQ93" s="57"/>
      <c r="AR93" s="57"/>
      <c r="AS93" s="57"/>
      <c r="AT93" s="57"/>
      <c r="AU93" s="57"/>
      <c r="AV93" s="38"/>
      <c r="AW93" s="38"/>
      <c r="AX93" s="38"/>
      <c r="AY93" s="38"/>
      <c r="AZ93" s="38"/>
      <c r="BA93" s="38"/>
      <c r="BB93" s="38"/>
      <c r="BC93" s="38"/>
      <c r="BD93" s="38"/>
      <c r="BE93" s="39"/>
      <c r="BF93" s="40"/>
      <c r="BG93" s="40"/>
      <c r="BH93" s="40"/>
      <c r="BI93" s="40"/>
      <c r="BJ93" s="40"/>
      <c r="BK93" s="41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0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2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>
        <f t="shared" si="2"/>
        <v>0</v>
      </c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45"/>
    </row>
    <row r="94" spans="1:166" ht="24" customHeight="1" x14ac:dyDescent="0.2">
      <c r="A94" s="46" t="s">
        <v>233</v>
      </c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8"/>
      <c r="AP94" s="49" t="s">
        <v>234</v>
      </c>
      <c r="AQ94" s="50"/>
      <c r="AR94" s="50"/>
      <c r="AS94" s="50"/>
      <c r="AT94" s="50"/>
      <c r="AU94" s="51"/>
      <c r="AV94" s="52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4"/>
      <c r="BL94" s="30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2"/>
      <c r="CF94" s="30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1"/>
      <c r="CT94" s="31"/>
      <c r="CU94" s="31"/>
      <c r="CV94" s="32"/>
      <c r="CW94" s="30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2"/>
      <c r="DN94" s="30"/>
      <c r="DO94" s="31"/>
      <c r="DP94" s="31"/>
      <c r="DQ94" s="31"/>
      <c r="DR94" s="31"/>
      <c r="DS94" s="31"/>
      <c r="DT94" s="31"/>
      <c r="DU94" s="31"/>
      <c r="DV94" s="31"/>
      <c r="DW94" s="31"/>
      <c r="DX94" s="31"/>
      <c r="DY94" s="31"/>
      <c r="DZ94" s="31"/>
      <c r="EA94" s="31"/>
      <c r="EB94" s="31"/>
      <c r="EC94" s="31"/>
      <c r="ED94" s="32"/>
      <c r="EE94" s="33">
        <f t="shared" si="2"/>
        <v>0</v>
      </c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45"/>
    </row>
    <row r="95" spans="1:166" ht="25.5" customHeight="1" x14ac:dyDescent="0.2">
      <c r="A95" s="34" t="s">
        <v>235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6"/>
      <c r="AP95" s="37" t="s">
        <v>236</v>
      </c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9"/>
      <c r="BF95" s="40"/>
      <c r="BG95" s="40"/>
      <c r="BH95" s="40"/>
      <c r="BI95" s="40"/>
      <c r="BJ95" s="40"/>
      <c r="BK95" s="41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42"/>
      <c r="CG95" s="43"/>
      <c r="CH95" s="43"/>
      <c r="CI95" s="43"/>
      <c r="CJ95" s="43"/>
      <c r="CK95" s="43"/>
      <c r="CL95" s="43"/>
      <c r="CM95" s="43"/>
      <c r="CN95" s="43"/>
      <c r="CO95" s="43"/>
      <c r="CP95" s="43"/>
      <c r="CQ95" s="43"/>
      <c r="CR95" s="43"/>
      <c r="CS95" s="43"/>
      <c r="CT95" s="43"/>
      <c r="CU95" s="43"/>
      <c r="CV95" s="44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>
        <f t="shared" si="2"/>
        <v>0</v>
      </c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8"/>
    </row>
    <row r="96" spans="1:166" ht="11.25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</row>
    <row r="98" spans="1:166" ht="11.25" customHeight="1" x14ac:dyDescent="0.2">
      <c r="A98" s="8" t="s">
        <v>237</v>
      </c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CF98" s="8" t="s">
        <v>238</v>
      </c>
    </row>
    <row r="99" spans="1:166" ht="11.25" customHeight="1" x14ac:dyDescent="0.2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24" t="s">
        <v>239</v>
      </c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H99" s="24" t="s">
        <v>240</v>
      </c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CF99" s="8" t="s">
        <v>241</v>
      </c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</row>
    <row r="100" spans="1:166" ht="11.25" customHeight="1" x14ac:dyDescent="0.2">
      <c r="A100" s="8" t="s">
        <v>242</v>
      </c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DC100" s="24" t="s">
        <v>239</v>
      </c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14"/>
      <c r="DR100" s="14"/>
      <c r="DS100" s="24" t="s">
        <v>240</v>
      </c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</row>
    <row r="101" spans="1:166" ht="11.25" customHeight="1" x14ac:dyDescent="0.2">
      <c r="R101" s="24" t="s">
        <v>239</v>
      </c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14"/>
      <c r="AG101" s="14"/>
      <c r="AH101" s="24" t="s">
        <v>240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</row>
    <row r="102" spans="1:166" ht="7.5" customHeight="1" x14ac:dyDescent="0.2"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</row>
    <row r="103" spans="1:166" ht="11.25" customHeight="1" x14ac:dyDescent="0.2">
      <c r="A103" s="25" t="s">
        <v>243</v>
      </c>
      <c r="B103" s="25"/>
      <c r="C103" s="26"/>
      <c r="D103" s="26"/>
      <c r="E103" s="26"/>
      <c r="F103" s="8" t="s">
        <v>243</v>
      </c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5">
        <v>200</v>
      </c>
      <c r="Z103" s="25"/>
      <c r="AA103" s="25"/>
      <c r="AB103" s="25"/>
      <c r="AC103" s="25"/>
      <c r="AD103" s="29"/>
      <c r="AE103" s="29"/>
      <c r="AG103" s="8" t="s">
        <v>244</v>
      </c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</row>
    <row r="104" spans="1:166" ht="11.25" customHeight="1" x14ac:dyDescent="0.2">
      <c r="BL104" s="8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8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8"/>
      <c r="CY104" s="8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8"/>
      <c r="DW104" s="8"/>
      <c r="DX104" s="9"/>
      <c r="DY104" s="9"/>
      <c r="DZ104" s="12"/>
      <c r="EA104" s="12"/>
      <c r="EB104" s="12"/>
      <c r="EC104" s="8"/>
      <c r="ED104" s="8"/>
      <c r="EE104" s="8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9"/>
      <c r="EW104" s="9"/>
      <c r="EX104" s="9"/>
      <c r="EY104" s="9"/>
      <c r="EZ104" s="9"/>
      <c r="FA104" s="15"/>
      <c r="FB104" s="15"/>
      <c r="FC104" s="8"/>
      <c r="FD104" s="8"/>
      <c r="FE104" s="8"/>
      <c r="FF104" s="8"/>
      <c r="FG104" s="8"/>
      <c r="FH104" s="8"/>
      <c r="FI104" s="8"/>
      <c r="FJ104" s="8"/>
    </row>
    <row r="105" spans="1:166" ht="9.75" customHeight="1" x14ac:dyDescent="0.2">
      <c r="BL105" s="8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  <c r="BY105" s="16"/>
      <c r="BZ105" s="16"/>
      <c r="CA105" s="16"/>
      <c r="CB105" s="16"/>
      <c r="CC105" s="16"/>
      <c r="CD105" s="16"/>
      <c r="CE105" s="16"/>
      <c r="CF105" s="16"/>
      <c r="CG105" s="16"/>
      <c r="CH105" s="16"/>
      <c r="CI105" s="8"/>
      <c r="CJ105" s="16"/>
      <c r="CK105" s="16"/>
      <c r="CL105" s="16"/>
      <c r="CM105" s="16"/>
      <c r="CN105" s="16"/>
      <c r="CO105" s="16"/>
      <c r="CP105" s="16"/>
      <c r="CQ105" s="16"/>
      <c r="CR105" s="16"/>
      <c r="CS105" s="16"/>
      <c r="CT105" s="16"/>
      <c r="CU105" s="16"/>
      <c r="CV105" s="16"/>
      <c r="CW105" s="16"/>
      <c r="CX105" s="17"/>
      <c r="CY105" s="17"/>
      <c r="CZ105" s="16"/>
      <c r="DA105" s="16"/>
      <c r="DB105" s="16"/>
      <c r="DC105" s="16"/>
      <c r="DD105" s="16"/>
      <c r="DE105" s="16"/>
      <c r="DF105" s="16"/>
      <c r="DG105" s="16"/>
      <c r="DH105" s="16"/>
      <c r="DI105" s="16"/>
      <c r="DJ105" s="16"/>
      <c r="DK105" s="16"/>
      <c r="DL105" s="16"/>
      <c r="DM105" s="16"/>
      <c r="DN105" s="16"/>
      <c r="DO105" s="16"/>
      <c r="DP105" s="16"/>
      <c r="DQ105" s="16"/>
      <c r="DR105" s="16"/>
      <c r="DS105" s="16"/>
      <c r="DT105" s="16"/>
      <c r="DU105" s="16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</row>
  </sheetData>
  <mergeCells count="573">
    <mergeCell ref="V6:EB6"/>
    <mergeCell ref="ET6:FJ6"/>
    <mergeCell ref="A7:BB9"/>
    <mergeCell ref="BE7:EB9"/>
    <mergeCell ref="ET7:FJ7"/>
    <mergeCell ref="ET8:FJ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DN18:ED18"/>
    <mergeCell ref="EE18:ES18"/>
    <mergeCell ref="ET18:FJ18"/>
    <mergeCell ref="EE17:ES17"/>
    <mergeCell ref="A18:AM18"/>
    <mergeCell ref="AN18:AS18"/>
    <mergeCell ref="EE19:ES19"/>
    <mergeCell ref="ET19:FJ19"/>
    <mergeCell ref="DN19:ED19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19:AM19"/>
    <mergeCell ref="AN19:AS19"/>
    <mergeCell ref="AT19:BI19"/>
    <mergeCell ref="BJ19:CE19"/>
    <mergeCell ref="CF19:CV19"/>
    <mergeCell ref="CW19:DM19"/>
    <mergeCell ref="AT18:BI18"/>
    <mergeCell ref="BJ18:CE18"/>
    <mergeCell ref="CF18:CV18"/>
    <mergeCell ref="CW18:DM18"/>
    <mergeCell ref="ET20:FJ20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1:FJ21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22:FJ22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3:FJ23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4:FJ24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5:FJ25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6:FJ26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7:FJ27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8:FJ28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9:FJ29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30:FJ30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1:FJ31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32:FJ32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3:FJ33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4:FJ34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5:FJ35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6:FJ36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7:FJ37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8:FJ38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9:FJ39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40:FJ40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1:FJ41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42:FJ42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3:FJ43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4:FJ44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5:FJ45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6:FJ46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7:FJ47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8:FJ48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9:FJ49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50:FJ50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1:FJ51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A66:AJ66"/>
    <mergeCell ref="AK66:AP66"/>
    <mergeCell ref="AQ66:BB66"/>
    <mergeCell ref="BC66:BT66"/>
    <mergeCell ref="BU66:CG66"/>
    <mergeCell ref="CH66:CW66"/>
    <mergeCell ref="CX66:DJ66"/>
    <mergeCell ref="ET52:FJ52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DK66:DW66"/>
    <mergeCell ref="DX66:EJ66"/>
    <mergeCell ref="CX65:DJ65"/>
    <mergeCell ref="DK65:DW65"/>
    <mergeCell ref="DX65:EJ65"/>
    <mergeCell ref="EK65:EW65"/>
    <mergeCell ref="EK66:EW66"/>
    <mergeCell ref="EX66:FJ66"/>
    <mergeCell ref="EX65:FJ65"/>
    <mergeCell ref="A63:FJ63"/>
    <mergeCell ref="A64:AJ65"/>
    <mergeCell ref="AK64:AP65"/>
    <mergeCell ref="AQ64:BB65"/>
    <mergeCell ref="BC64:BT65"/>
    <mergeCell ref="BU64:CG65"/>
    <mergeCell ref="CH64:EJ64"/>
    <mergeCell ref="EK64:FJ64"/>
    <mergeCell ref="CH65:CW65"/>
    <mergeCell ref="A68:AJ68"/>
    <mergeCell ref="AK68:AP68"/>
    <mergeCell ref="AQ68:BB68"/>
    <mergeCell ref="BC68:BT68"/>
    <mergeCell ref="BU68:CG68"/>
    <mergeCell ref="DX67:EJ67"/>
    <mergeCell ref="EK67:EW67"/>
    <mergeCell ref="EX67:FJ67"/>
    <mergeCell ref="A67:AJ67"/>
    <mergeCell ref="AK67:AP67"/>
    <mergeCell ref="AQ67:BB67"/>
    <mergeCell ref="BC67:BT67"/>
    <mergeCell ref="BU67:CG67"/>
    <mergeCell ref="CH67:CW67"/>
    <mergeCell ref="CX67:DJ67"/>
    <mergeCell ref="CH68:CW68"/>
    <mergeCell ref="CX68:DJ68"/>
    <mergeCell ref="EK69:EW69"/>
    <mergeCell ref="EX69:FJ69"/>
    <mergeCell ref="BU69:CG69"/>
    <mergeCell ref="CH69:CW69"/>
    <mergeCell ref="CX69:DJ69"/>
    <mergeCell ref="DK69:DW69"/>
    <mergeCell ref="DK67:DW67"/>
    <mergeCell ref="DK68:DW68"/>
    <mergeCell ref="DX68:EJ68"/>
    <mergeCell ref="EK68:EW68"/>
    <mergeCell ref="EX68:FJ68"/>
    <mergeCell ref="A69:AJ69"/>
    <mergeCell ref="AK69:AP69"/>
    <mergeCell ref="AQ69:BB69"/>
    <mergeCell ref="BC69:BT69"/>
    <mergeCell ref="DX69:EJ69"/>
    <mergeCell ref="ET80:FJ80"/>
    <mergeCell ref="CF80:CV80"/>
    <mergeCell ref="CW80:DM80"/>
    <mergeCell ref="DN80:ED80"/>
    <mergeCell ref="EE80:ES80"/>
    <mergeCell ref="A78:AO79"/>
    <mergeCell ref="AP78:AU79"/>
    <mergeCell ref="AV78:BK79"/>
    <mergeCell ref="BL78:CE79"/>
    <mergeCell ref="A77:FJ77"/>
    <mergeCell ref="A81:AO81"/>
    <mergeCell ref="AP81:AU81"/>
    <mergeCell ref="AV81:BK81"/>
    <mergeCell ref="BL81:CE81"/>
    <mergeCell ref="CF81:CV81"/>
    <mergeCell ref="A80:AO80"/>
    <mergeCell ref="AP80:AU80"/>
    <mergeCell ref="AV80:BK80"/>
    <mergeCell ref="BL80:CE80"/>
    <mergeCell ref="CF78:ES78"/>
    <mergeCell ref="ET78:FJ79"/>
    <mergeCell ref="CF79:CV79"/>
    <mergeCell ref="CW79:DM79"/>
    <mergeCell ref="DN79:ED79"/>
    <mergeCell ref="EE79:ES79"/>
    <mergeCell ref="CW81:DM81"/>
    <mergeCell ref="DN81:ED81"/>
    <mergeCell ref="EE81:ES81"/>
    <mergeCell ref="ET81:FJ81"/>
    <mergeCell ref="A82:AO82"/>
    <mergeCell ref="AP82:AU82"/>
    <mergeCell ref="AV82:BK82"/>
    <mergeCell ref="BL82:CE82"/>
    <mergeCell ref="CF82:CV82"/>
    <mergeCell ref="CW82:DM82"/>
    <mergeCell ref="DN82:ED82"/>
    <mergeCell ref="EE82:ES82"/>
    <mergeCell ref="ET82:FJ82"/>
    <mergeCell ref="A83:AO83"/>
    <mergeCell ref="AP83:AU83"/>
    <mergeCell ref="AV83:BK83"/>
    <mergeCell ref="BL83:CE83"/>
    <mergeCell ref="CF83:CV83"/>
    <mergeCell ref="CW83:DM83"/>
    <mergeCell ref="DN83:ED83"/>
    <mergeCell ref="EE83:ES83"/>
    <mergeCell ref="ET83:FJ83"/>
    <mergeCell ref="A84:AO84"/>
    <mergeCell ref="AP84:AU84"/>
    <mergeCell ref="AV84:BK84"/>
    <mergeCell ref="BL84:CE84"/>
    <mergeCell ref="CF84:CV84"/>
    <mergeCell ref="CW84:DM84"/>
    <mergeCell ref="DN84:ED84"/>
    <mergeCell ref="EE84:ES84"/>
    <mergeCell ref="ET84:FJ84"/>
    <mergeCell ref="A85:AO85"/>
    <mergeCell ref="AP85:AU85"/>
    <mergeCell ref="AV85:BK85"/>
    <mergeCell ref="BL85:CE85"/>
    <mergeCell ref="CF85:CV85"/>
    <mergeCell ref="CW85:DM85"/>
    <mergeCell ref="DN85:ED85"/>
    <mergeCell ref="EE85:ES85"/>
    <mergeCell ref="ET85:FJ85"/>
    <mergeCell ref="ET86:FJ86"/>
    <mergeCell ref="CF86:CV86"/>
    <mergeCell ref="CW86:DM86"/>
    <mergeCell ref="DN86:ED86"/>
    <mergeCell ref="EE86:ES86"/>
    <mergeCell ref="A86:AO86"/>
    <mergeCell ref="AP86:AU86"/>
    <mergeCell ref="AV86:BK86"/>
    <mergeCell ref="BL86:CE86"/>
    <mergeCell ref="A88:AO88"/>
    <mergeCell ref="AP88:AU88"/>
    <mergeCell ref="AV88:BK88"/>
    <mergeCell ref="BL88:CE88"/>
    <mergeCell ref="CF88:CV88"/>
    <mergeCell ref="CW88:DM88"/>
    <mergeCell ref="ET87:FJ87"/>
    <mergeCell ref="A87:AO87"/>
    <mergeCell ref="AP87:AU87"/>
    <mergeCell ref="AV87:BK87"/>
    <mergeCell ref="BL87:CE87"/>
    <mergeCell ref="CF87:CV87"/>
    <mergeCell ref="CW87:DM87"/>
    <mergeCell ref="DN87:ED87"/>
    <mergeCell ref="EE87:ES87"/>
    <mergeCell ref="ET89:FJ89"/>
    <mergeCell ref="ET90:FJ90"/>
    <mergeCell ref="CF90:CV90"/>
    <mergeCell ref="CW90:DM90"/>
    <mergeCell ref="DN90:ED90"/>
    <mergeCell ref="EE90:ES90"/>
    <mergeCell ref="DN88:ED88"/>
    <mergeCell ref="EE88:ES88"/>
    <mergeCell ref="ET88:FJ88"/>
    <mergeCell ref="CF89:CV89"/>
    <mergeCell ref="CW89:DM89"/>
    <mergeCell ref="DN89:ED89"/>
    <mergeCell ref="A90:AO90"/>
    <mergeCell ref="AP90:AU90"/>
    <mergeCell ref="AV90:BK90"/>
    <mergeCell ref="BL90:CE90"/>
    <mergeCell ref="A91:AO91"/>
    <mergeCell ref="AP91:AU91"/>
    <mergeCell ref="AV91:BK91"/>
    <mergeCell ref="BL91:CE91"/>
    <mergeCell ref="EE89:ES89"/>
    <mergeCell ref="A89:AO89"/>
    <mergeCell ref="AP89:AU89"/>
    <mergeCell ref="AV89:BK89"/>
    <mergeCell ref="BL89:CE89"/>
    <mergeCell ref="CW91:DM91"/>
    <mergeCell ref="DN91:ED91"/>
    <mergeCell ref="EE91:ES91"/>
    <mergeCell ref="ET91:FJ91"/>
    <mergeCell ref="ET92:FJ92"/>
    <mergeCell ref="CF92:CV92"/>
    <mergeCell ref="CW92:DM92"/>
    <mergeCell ref="DN92:ED92"/>
    <mergeCell ref="EE92:ES92"/>
    <mergeCell ref="A92:AO92"/>
    <mergeCell ref="AP92:AU92"/>
    <mergeCell ref="AV92:BK92"/>
    <mergeCell ref="BL92:CE92"/>
    <mergeCell ref="A93:AO93"/>
    <mergeCell ref="AP93:AU93"/>
    <mergeCell ref="AV93:BK93"/>
    <mergeCell ref="BL93:CE93"/>
    <mergeCell ref="CF91:CV91"/>
    <mergeCell ref="CF93:CV93"/>
    <mergeCell ref="CW93:DM93"/>
    <mergeCell ref="DN93:ED93"/>
    <mergeCell ref="EE93:ES93"/>
    <mergeCell ref="ET93:FJ93"/>
    <mergeCell ref="A94:AO94"/>
    <mergeCell ref="AP94:AU94"/>
    <mergeCell ref="AV94:BK94"/>
    <mergeCell ref="BL94:CE94"/>
    <mergeCell ref="ET94:FJ94"/>
    <mergeCell ref="CF94:CV94"/>
    <mergeCell ref="CW94:DM94"/>
    <mergeCell ref="DN94:ED94"/>
    <mergeCell ref="EE94:ES94"/>
    <mergeCell ref="A95:AO95"/>
    <mergeCell ref="AP95:AU95"/>
    <mergeCell ref="AV95:BK95"/>
    <mergeCell ref="BL95:CE95"/>
    <mergeCell ref="CF95:CV95"/>
    <mergeCell ref="CW95:DM95"/>
    <mergeCell ref="DN95:ED95"/>
    <mergeCell ref="EE95:ES95"/>
    <mergeCell ref="ET95:FJ95"/>
    <mergeCell ref="R101:AE101"/>
    <mergeCell ref="AH101:BH101"/>
    <mergeCell ref="AD103:AE103"/>
    <mergeCell ref="DC100:DP100"/>
    <mergeCell ref="DS100:ES100"/>
    <mergeCell ref="DC99:DP99"/>
    <mergeCell ref="DS99:ES99"/>
    <mergeCell ref="N98:AE98"/>
    <mergeCell ref="AH98:BH98"/>
    <mergeCell ref="N99:AE99"/>
    <mergeCell ref="AH99:BH99"/>
    <mergeCell ref="A103:B103"/>
    <mergeCell ref="C103:E103"/>
    <mergeCell ref="I103:X103"/>
    <mergeCell ref="Y103:AC103"/>
    <mergeCell ref="R100:AE100"/>
    <mergeCell ref="AH100:BH100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workbookViewId="0"/>
  </sheetViews>
  <sheetFormatPr defaultRowHeight="12.75" customHeight="1" x14ac:dyDescent="0.2"/>
  <cols>
    <col min="1" max="1" width="32.140625" customWidth="1"/>
    <col min="2" max="2" width="6.5703125" customWidth="1"/>
    <col min="3" max="3" width="23.28515625" customWidth="1"/>
    <col min="4" max="13" width="17.7109375" customWidth="1"/>
  </cols>
  <sheetData>
    <row r="1" spans="1:13" ht="12.75" customHeight="1" x14ac:dyDescent="0.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12.75" customHeight="1" x14ac:dyDescent="0.2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ht="12.75" customHeight="1" x14ac:dyDescent="0.2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2.75" customHeight="1" x14ac:dyDescent="0.2">
      <c r="A4" s="20" t="s">
        <v>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6" spans="1:13" ht="12.75" customHeight="1" x14ac:dyDescent="0.2">
      <c r="A6" s="20" t="s">
        <v>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</row>
    <row r="8" spans="1:13" ht="12" customHeight="1" x14ac:dyDescent="0.2">
      <c r="A8" s="18" t="s">
        <v>5</v>
      </c>
      <c r="B8" s="18" t="s">
        <v>6</v>
      </c>
      <c r="C8" s="18" t="s">
        <v>7</v>
      </c>
      <c r="D8" s="18" t="s">
        <v>8</v>
      </c>
      <c r="E8" s="18" t="s">
        <v>9</v>
      </c>
      <c r="F8" s="18" t="s">
        <v>10</v>
      </c>
      <c r="G8" s="18" t="s">
        <v>11</v>
      </c>
      <c r="H8" s="18"/>
      <c r="I8" s="18"/>
      <c r="J8" s="18"/>
      <c r="K8" s="18" t="s">
        <v>12</v>
      </c>
      <c r="L8" s="18" t="s">
        <v>13</v>
      </c>
      <c r="M8" s="18"/>
    </row>
    <row r="9" spans="1:13" ht="32.25" customHeight="1" x14ac:dyDescent="0.2">
      <c r="A9" s="21"/>
      <c r="B9" s="21"/>
      <c r="C9" s="21"/>
      <c r="D9" s="22"/>
      <c r="E9" s="19"/>
      <c r="F9" s="19"/>
      <c r="G9" s="1" t="s">
        <v>14</v>
      </c>
      <c r="H9" s="1" t="s">
        <v>15</v>
      </c>
      <c r="I9" s="1" t="s">
        <v>16</v>
      </c>
      <c r="J9" s="2" t="s">
        <v>17</v>
      </c>
      <c r="K9" s="19"/>
      <c r="L9" s="1" t="s">
        <v>18</v>
      </c>
      <c r="M9" s="1" t="s">
        <v>19</v>
      </c>
    </row>
    <row r="10" spans="1:13" ht="12.75" customHeight="1" x14ac:dyDescent="0.2">
      <c r="A10" s="2" t="s">
        <v>20</v>
      </c>
      <c r="B10" s="2" t="s">
        <v>21</v>
      </c>
      <c r="C10" s="2" t="s">
        <v>22</v>
      </c>
      <c r="D10" s="3" t="s">
        <v>23</v>
      </c>
      <c r="E10" s="3" t="s">
        <v>24</v>
      </c>
      <c r="F10" s="3" t="s">
        <v>25</v>
      </c>
      <c r="G10" s="1" t="s">
        <v>26</v>
      </c>
      <c r="H10" s="1" t="s">
        <v>27</v>
      </c>
      <c r="I10" s="1" t="s">
        <v>28</v>
      </c>
      <c r="J10" s="2" t="s">
        <v>29</v>
      </c>
      <c r="K10" s="3" t="s">
        <v>30</v>
      </c>
      <c r="L10" s="1" t="s">
        <v>31</v>
      </c>
      <c r="M10" s="1" t="s">
        <v>32</v>
      </c>
    </row>
    <row r="11" spans="1:13" ht="12.75" customHeight="1" x14ac:dyDescent="0.2">
      <c r="A11" s="4" t="s">
        <v>33</v>
      </c>
      <c r="B11" s="5" t="s">
        <v>34</v>
      </c>
      <c r="C11" s="5"/>
      <c r="D11" s="6">
        <v>73700</v>
      </c>
      <c r="E11" s="6">
        <v>73700</v>
      </c>
      <c r="F11" s="6"/>
      <c r="G11" s="6">
        <v>73700</v>
      </c>
      <c r="H11" s="6"/>
      <c r="I11" s="6"/>
      <c r="J11" s="6">
        <f t="shared" ref="J11:J17" si="0">G11+H11+I11</f>
        <v>73700</v>
      </c>
      <c r="K11" s="6">
        <f t="shared" ref="K11:K16" si="1">E11-F11-J11</f>
        <v>0</v>
      </c>
      <c r="L11" s="6">
        <f t="shared" ref="L11:L16" si="2">D11-J11</f>
        <v>0</v>
      </c>
      <c r="M11" s="6">
        <f t="shared" ref="M11:M16" si="3">E11-J11</f>
        <v>0</v>
      </c>
    </row>
    <row r="12" spans="1:13" ht="12.75" customHeight="1" x14ac:dyDescent="0.2">
      <c r="A12" s="4" t="s">
        <v>35</v>
      </c>
      <c r="B12" s="5"/>
      <c r="C12" s="5"/>
      <c r="D12" s="6">
        <v>73700</v>
      </c>
      <c r="E12" s="6">
        <v>73700</v>
      </c>
      <c r="F12" s="6"/>
      <c r="G12" s="6">
        <v>73700</v>
      </c>
      <c r="H12" s="6"/>
      <c r="I12" s="6"/>
      <c r="J12" s="6">
        <f t="shared" si="0"/>
        <v>73700</v>
      </c>
      <c r="K12" s="6">
        <f t="shared" si="1"/>
        <v>0</v>
      </c>
      <c r="L12" s="6">
        <f t="shared" si="2"/>
        <v>0</v>
      </c>
      <c r="M12" s="6">
        <f t="shared" si="3"/>
        <v>0</v>
      </c>
    </row>
    <row r="13" spans="1:13" ht="12.75" customHeight="1" x14ac:dyDescent="0.2">
      <c r="A13" s="4"/>
      <c r="B13" s="5"/>
      <c r="C13" s="5" t="s">
        <v>246</v>
      </c>
      <c r="D13" s="6">
        <v>300</v>
      </c>
      <c r="E13" s="6">
        <v>300</v>
      </c>
      <c r="F13" s="6"/>
      <c r="G13" s="6">
        <v>300</v>
      </c>
      <c r="H13" s="6"/>
      <c r="I13" s="6"/>
      <c r="J13" s="6">
        <f t="shared" si="0"/>
        <v>300</v>
      </c>
      <c r="K13" s="6">
        <f t="shared" si="1"/>
        <v>0</v>
      </c>
      <c r="L13" s="6">
        <f t="shared" si="2"/>
        <v>0</v>
      </c>
      <c r="M13" s="6">
        <f t="shared" si="3"/>
        <v>0</v>
      </c>
    </row>
    <row r="14" spans="1:13" ht="12.75" customHeight="1" x14ac:dyDescent="0.2">
      <c r="A14" s="4"/>
      <c r="B14" s="5"/>
      <c r="C14" s="5" t="s">
        <v>247</v>
      </c>
      <c r="D14" s="6">
        <v>51400</v>
      </c>
      <c r="E14" s="6">
        <v>51400</v>
      </c>
      <c r="F14" s="6"/>
      <c r="G14" s="6">
        <v>51400</v>
      </c>
      <c r="H14" s="6"/>
      <c r="I14" s="6"/>
      <c r="J14" s="6">
        <f t="shared" si="0"/>
        <v>51400</v>
      </c>
      <c r="K14" s="6">
        <f t="shared" si="1"/>
        <v>0</v>
      </c>
      <c r="L14" s="6">
        <f t="shared" si="2"/>
        <v>0</v>
      </c>
      <c r="M14" s="6">
        <f t="shared" si="3"/>
        <v>0</v>
      </c>
    </row>
    <row r="15" spans="1:13" ht="12.75" customHeight="1" x14ac:dyDescent="0.2">
      <c r="A15" s="4"/>
      <c r="B15" s="5"/>
      <c r="C15" s="5" t="s">
        <v>248</v>
      </c>
      <c r="D15" s="6">
        <v>15500</v>
      </c>
      <c r="E15" s="6">
        <v>15500</v>
      </c>
      <c r="F15" s="6"/>
      <c r="G15" s="6">
        <v>15500</v>
      </c>
      <c r="H15" s="6"/>
      <c r="I15" s="6"/>
      <c r="J15" s="6">
        <f t="shared" si="0"/>
        <v>15500</v>
      </c>
      <c r="K15" s="6">
        <f t="shared" si="1"/>
        <v>0</v>
      </c>
      <c r="L15" s="6">
        <f t="shared" si="2"/>
        <v>0</v>
      </c>
      <c r="M15" s="6">
        <f t="shared" si="3"/>
        <v>0</v>
      </c>
    </row>
    <row r="16" spans="1:13" ht="12.75" customHeight="1" x14ac:dyDescent="0.2">
      <c r="A16" s="4"/>
      <c r="B16" s="5"/>
      <c r="C16" s="5" t="s">
        <v>249</v>
      </c>
      <c r="D16" s="6">
        <v>6500</v>
      </c>
      <c r="E16" s="6">
        <v>6500</v>
      </c>
      <c r="F16" s="6"/>
      <c r="G16" s="6">
        <v>6500</v>
      </c>
      <c r="H16" s="6"/>
      <c r="I16" s="6"/>
      <c r="J16" s="6">
        <f t="shared" si="0"/>
        <v>6500</v>
      </c>
      <c r="K16" s="6">
        <f t="shared" si="1"/>
        <v>0</v>
      </c>
      <c r="L16" s="6">
        <f t="shared" si="2"/>
        <v>0</v>
      </c>
      <c r="M16" s="6">
        <f t="shared" si="3"/>
        <v>0</v>
      </c>
    </row>
    <row r="17" spans="1:13" ht="22.5" customHeight="1" x14ac:dyDescent="0.2">
      <c r="A17" s="7" t="s">
        <v>123</v>
      </c>
      <c r="B17" s="5" t="s">
        <v>124</v>
      </c>
      <c r="C17" s="5"/>
      <c r="D17" s="6">
        <v>4297322.5</v>
      </c>
      <c r="E17" s="6">
        <v>4297322.5</v>
      </c>
      <c r="F17" s="6"/>
      <c r="G17" s="6">
        <v>4397533.0199999996</v>
      </c>
      <c r="H17" s="6"/>
      <c r="I17" s="6"/>
      <c r="J17" s="6">
        <f t="shared" si="0"/>
        <v>4397533.0199999996</v>
      </c>
      <c r="K17" s="6"/>
      <c r="L17" s="6"/>
      <c r="M17" s="6"/>
    </row>
  </sheetData>
  <mergeCells count="14">
    <mergeCell ref="A1:M1"/>
    <mergeCell ref="A2:M2"/>
    <mergeCell ref="A3:M3"/>
    <mergeCell ref="A4:M4"/>
    <mergeCell ref="A8:A9"/>
    <mergeCell ref="B8:B9"/>
    <mergeCell ref="C8:C9"/>
    <mergeCell ref="D8:D9"/>
    <mergeCell ref="L8:M8"/>
    <mergeCell ref="E8:E9"/>
    <mergeCell ref="G8:J8"/>
    <mergeCell ref="F8:F9"/>
    <mergeCell ref="K8:K9"/>
    <mergeCell ref="A6:M6"/>
  </mergeCells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109"/>
  <sheetViews>
    <sheetView topLeftCell="A64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1.2851562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111" t="s">
        <v>125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1"/>
      <c r="BV1" s="111"/>
      <c r="BW1" s="111"/>
      <c r="BX1" s="111"/>
      <c r="BY1" s="111"/>
      <c r="BZ1" s="111"/>
      <c r="CA1" s="111"/>
      <c r="CB1" s="111"/>
      <c r="CC1" s="111"/>
      <c r="CD1" s="111"/>
      <c r="CE1" s="111"/>
      <c r="CF1" s="111"/>
      <c r="CG1" s="111"/>
      <c r="CH1" s="111"/>
      <c r="CI1" s="111"/>
      <c r="CJ1" s="111"/>
      <c r="CK1" s="111"/>
      <c r="CL1" s="111"/>
      <c r="CM1" s="111"/>
      <c r="CN1" s="111"/>
      <c r="CO1" s="111"/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1"/>
      <c r="DT1" s="111"/>
      <c r="DU1" s="111"/>
      <c r="DV1" s="111"/>
      <c r="DW1" s="111"/>
      <c r="DX1" s="111"/>
      <c r="DY1" s="111"/>
      <c r="DZ1" s="111"/>
      <c r="EA1" s="111"/>
      <c r="EB1" s="111"/>
      <c r="EC1" s="111"/>
      <c r="ED1" s="111"/>
      <c r="EE1" s="111"/>
      <c r="EF1" s="111"/>
      <c r="EG1" s="111"/>
      <c r="EH1" s="111"/>
      <c r="EI1" s="111"/>
      <c r="EJ1" s="111"/>
      <c r="EK1" s="111"/>
      <c r="EL1" s="111"/>
      <c r="EM1" s="111"/>
      <c r="EN1" s="111"/>
      <c r="EO1" s="111"/>
      <c r="EP1" s="111"/>
      <c r="EQ1" s="111"/>
    </row>
    <row r="2" spans="1:166" ht="15" customHeight="1" x14ac:dyDescent="0.2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  <c r="BM2" s="111"/>
      <c r="BN2" s="111"/>
      <c r="BO2" s="111"/>
      <c r="BP2" s="111"/>
      <c r="BQ2" s="111"/>
      <c r="BR2" s="111"/>
      <c r="BS2" s="111"/>
      <c r="BT2" s="111"/>
      <c r="BU2" s="111"/>
      <c r="BV2" s="111"/>
      <c r="BW2" s="111"/>
      <c r="BX2" s="111"/>
      <c r="BY2" s="111"/>
      <c r="BZ2" s="111"/>
      <c r="CA2" s="111"/>
      <c r="CB2" s="111"/>
      <c r="CC2" s="111"/>
      <c r="CD2" s="111"/>
      <c r="CE2" s="111"/>
      <c r="CF2" s="111"/>
      <c r="CG2" s="111"/>
      <c r="CH2" s="111"/>
      <c r="CI2" s="111"/>
      <c r="CJ2" s="111"/>
      <c r="CK2" s="111"/>
      <c r="CL2" s="111"/>
      <c r="CM2" s="111"/>
      <c r="CN2" s="111"/>
      <c r="CO2" s="111"/>
      <c r="CP2" s="111"/>
      <c r="CQ2" s="111"/>
      <c r="CR2" s="111"/>
      <c r="CS2" s="111"/>
      <c r="CT2" s="111"/>
      <c r="CU2" s="111"/>
      <c r="CV2" s="111"/>
      <c r="CW2" s="111"/>
      <c r="CX2" s="111"/>
      <c r="CY2" s="111"/>
      <c r="CZ2" s="111"/>
      <c r="DA2" s="111"/>
      <c r="DB2" s="111"/>
      <c r="DC2" s="111"/>
      <c r="DD2" s="111"/>
      <c r="DE2" s="111"/>
      <c r="DF2" s="111"/>
      <c r="DG2" s="111"/>
      <c r="DH2" s="111"/>
      <c r="DI2" s="111"/>
      <c r="DJ2" s="111"/>
      <c r="DK2" s="111"/>
      <c r="DL2" s="111"/>
      <c r="DM2" s="111"/>
      <c r="DN2" s="111"/>
      <c r="DO2" s="111"/>
      <c r="DP2" s="111"/>
      <c r="DQ2" s="111"/>
      <c r="DR2" s="111"/>
      <c r="DS2" s="111"/>
      <c r="DT2" s="111"/>
      <c r="DU2" s="111"/>
      <c r="DV2" s="111"/>
      <c r="DW2" s="111"/>
      <c r="DX2" s="111"/>
      <c r="DY2" s="111"/>
      <c r="DZ2" s="111"/>
      <c r="EA2" s="111"/>
      <c r="EB2" s="111"/>
      <c r="EC2" s="111"/>
      <c r="ED2" s="111"/>
      <c r="EE2" s="111"/>
      <c r="EF2" s="111"/>
      <c r="EG2" s="111"/>
      <c r="EH2" s="111"/>
      <c r="EI2" s="111"/>
      <c r="EJ2" s="111"/>
      <c r="EK2" s="111"/>
      <c r="EL2" s="111"/>
      <c r="EM2" s="111"/>
      <c r="EN2" s="111"/>
      <c r="EO2" s="111"/>
      <c r="EP2" s="111"/>
      <c r="EQ2" s="111"/>
    </row>
    <row r="3" spans="1:166" ht="15" customHeight="1" x14ac:dyDescent="0.2">
      <c r="A3" s="111" t="s">
        <v>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J3" s="111"/>
      <c r="CK3" s="111"/>
      <c r="CL3" s="111"/>
      <c r="CM3" s="111"/>
      <c r="CN3" s="111"/>
      <c r="CO3" s="111"/>
      <c r="CP3" s="111"/>
      <c r="CQ3" s="111"/>
      <c r="CR3" s="111"/>
      <c r="CS3" s="111"/>
      <c r="CT3" s="111"/>
      <c r="CU3" s="111"/>
      <c r="CV3" s="111"/>
      <c r="CW3" s="111"/>
      <c r="CX3" s="111"/>
      <c r="CY3" s="111"/>
      <c r="CZ3" s="111"/>
      <c r="DA3" s="111"/>
      <c r="DB3" s="111"/>
      <c r="DC3" s="111"/>
      <c r="DD3" s="111"/>
      <c r="DE3" s="111"/>
      <c r="DF3" s="111"/>
      <c r="DG3" s="111"/>
      <c r="DH3" s="111"/>
      <c r="DI3" s="111"/>
      <c r="DJ3" s="111"/>
      <c r="DK3" s="111"/>
      <c r="DL3" s="111"/>
      <c r="DM3" s="111"/>
      <c r="DN3" s="111"/>
      <c r="DO3" s="111"/>
      <c r="DP3" s="111"/>
      <c r="DQ3" s="111"/>
      <c r="DR3" s="111"/>
      <c r="DS3" s="111"/>
      <c r="DT3" s="111"/>
      <c r="DU3" s="111"/>
      <c r="DV3" s="111"/>
      <c r="DW3" s="111"/>
      <c r="DX3" s="111"/>
      <c r="DY3" s="111"/>
      <c r="DZ3" s="111"/>
      <c r="EA3" s="111"/>
      <c r="EB3" s="111"/>
      <c r="EC3" s="111"/>
      <c r="ED3" s="111"/>
      <c r="EE3" s="111"/>
      <c r="EF3" s="111"/>
      <c r="EG3" s="111"/>
      <c r="EH3" s="111"/>
      <c r="EI3" s="111"/>
      <c r="EJ3" s="111"/>
      <c r="EK3" s="111"/>
      <c r="EL3" s="111"/>
      <c r="EM3" s="111"/>
      <c r="EN3" s="111"/>
      <c r="EO3" s="111"/>
      <c r="EP3" s="111"/>
      <c r="EQ3" s="111"/>
    </row>
    <row r="4" spans="1:166" ht="15" customHeight="1" x14ac:dyDescent="0.2">
      <c r="A4" s="111" t="s">
        <v>3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T4" s="92" t="s">
        <v>126</v>
      </c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4"/>
    </row>
    <row r="5" spans="1:166" ht="15" customHeight="1" x14ac:dyDescent="0.2">
      <c r="EQ5" s="9" t="s">
        <v>127</v>
      </c>
      <c r="ET5" s="122" t="s">
        <v>128</v>
      </c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123"/>
    </row>
    <row r="6" spans="1:166" ht="15" customHeight="1" x14ac:dyDescent="0.2">
      <c r="V6" s="114" t="s">
        <v>138</v>
      </c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Q6" s="9" t="s">
        <v>129</v>
      </c>
      <c r="ET6" s="49" t="s">
        <v>139</v>
      </c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112"/>
    </row>
    <row r="7" spans="1:166" ht="15" customHeight="1" x14ac:dyDescent="0.2">
      <c r="A7" s="116" t="s">
        <v>130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E7" s="114" t="s">
        <v>250</v>
      </c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Q7" s="9"/>
      <c r="ET7" s="62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119"/>
    </row>
    <row r="8" spans="1:166" ht="15" customHeight="1" x14ac:dyDescent="0.2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Q8" s="9" t="s">
        <v>131</v>
      </c>
      <c r="ET8" s="49"/>
      <c r="EU8" s="120"/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1"/>
    </row>
    <row r="9" spans="1:166" ht="15" customHeight="1" x14ac:dyDescent="0.2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Q9" s="9" t="s">
        <v>132</v>
      </c>
      <c r="ET9" s="49"/>
      <c r="EU9" s="120"/>
      <c r="EV9" s="120"/>
      <c r="EW9" s="120"/>
      <c r="EX9" s="120"/>
      <c r="EY9" s="120"/>
      <c r="EZ9" s="120"/>
      <c r="FA9" s="120"/>
      <c r="FB9" s="120"/>
      <c r="FC9" s="120"/>
      <c r="FD9" s="120"/>
      <c r="FE9" s="120"/>
      <c r="FF9" s="120"/>
      <c r="FG9" s="120"/>
      <c r="FH9" s="120"/>
      <c r="FI9" s="120"/>
      <c r="FJ9" s="121"/>
    </row>
    <row r="10" spans="1:166" ht="15" customHeight="1" x14ac:dyDescent="0.2">
      <c r="A10" s="8" t="s">
        <v>133</v>
      </c>
      <c r="V10" s="10"/>
      <c r="W10" s="10"/>
      <c r="X10" s="23" t="s">
        <v>141</v>
      </c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Q10" s="9" t="s">
        <v>134</v>
      </c>
      <c r="ET10" s="49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112"/>
    </row>
    <row r="11" spans="1:166" ht="15" customHeight="1" x14ac:dyDescent="0.2">
      <c r="A11" s="8" t="s">
        <v>135</v>
      </c>
      <c r="ET11" s="49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112"/>
    </row>
    <row r="12" spans="1:166" ht="15" customHeight="1" x14ac:dyDescent="0.2">
      <c r="A12" s="8" t="s">
        <v>136</v>
      </c>
      <c r="EQ12" s="9" t="s">
        <v>137</v>
      </c>
      <c r="ET12" s="113">
        <v>383</v>
      </c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106"/>
    </row>
    <row r="13" spans="1:166" ht="12.75" x14ac:dyDescent="0.2"/>
    <row r="14" spans="1:166" ht="12.75" customHeight="1" x14ac:dyDescent="0.2">
      <c r="A14" s="111" t="s">
        <v>142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</row>
    <row r="15" spans="1:166" ht="9" customHeight="1" x14ac:dyDescent="0.2"/>
    <row r="16" spans="1:166" ht="11.25" customHeight="1" x14ac:dyDescent="0.2">
      <c r="A16" s="76" t="s">
        <v>5</v>
      </c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7"/>
      <c r="AN16" s="80" t="s">
        <v>143</v>
      </c>
      <c r="AO16" s="76"/>
      <c r="AP16" s="76"/>
      <c r="AQ16" s="76"/>
      <c r="AR16" s="76"/>
      <c r="AS16" s="77"/>
      <c r="AT16" s="80" t="s">
        <v>144</v>
      </c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7"/>
      <c r="BJ16" s="80" t="s">
        <v>145</v>
      </c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7"/>
      <c r="CF16" s="97" t="s">
        <v>146</v>
      </c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8"/>
      <c r="EL16" s="98"/>
      <c r="EM16" s="98"/>
      <c r="EN16" s="98"/>
      <c r="EO16" s="98"/>
      <c r="EP16" s="98"/>
      <c r="EQ16" s="98"/>
      <c r="ER16" s="98"/>
      <c r="ES16" s="99"/>
      <c r="ET16" s="80" t="s">
        <v>13</v>
      </c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100"/>
    </row>
    <row r="17" spans="1:166" ht="57.75" customHeight="1" x14ac:dyDescent="0.2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9"/>
      <c r="AN17" s="81"/>
      <c r="AO17" s="78"/>
      <c r="AP17" s="78"/>
      <c r="AQ17" s="78"/>
      <c r="AR17" s="78"/>
      <c r="AS17" s="79"/>
      <c r="AT17" s="81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9"/>
      <c r="BJ17" s="81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9"/>
      <c r="CF17" s="98" t="s">
        <v>147</v>
      </c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9"/>
      <c r="CW17" s="97" t="s">
        <v>15</v>
      </c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9"/>
      <c r="DN17" s="97" t="s">
        <v>16</v>
      </c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9"/>
      <c r="EE17" s="97" t="s">
        <v>17</v>
      </c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9"/>
      <c r="ET17" s="81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101"/>
    </row>
    <row r="18" spans="1:166" ht="12" customHeight="1" x14ac:dyDescent="0.2">
      <c r="A18" s="90">
        <v>1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1"/>
      <c r="AN18" s="92">
        <v>2</v>
      </c>
      <c r="AO18" s="93"/>
      <c r="AP18" s="93"/>
      <c r="AQ18" s="93"/>
      <c r="AR18" s="93"/>
      <c r="AS18" s="94"/>
      <c r="AT18" s="92">
        <v>3</v>
      </c>
      <c r="AU18" s="93"/>
      <c r="AV18" s="93"/>
      <c r="AW18" s="93"/>
      <c r="AX18" s="93"/>
      <c r="AY18" s="93"/>
      <c r="AZ18" s="93"/>
      <c r="BA18" s="93"/>
      <c r="BB18" s="93"/>
      <c r="BC18" s="95"/>
      <c r="BD18" s="95"/>
      <c r="BE18" s="95"/>
      <c r="BF18" s="95"/>
      <c r="BG18" s="95"/>
      <c r="BH18" s="95"/>
      <c r="BI18" s="96"/>
      <c r="BJ18" s="92">
        <v>4</v>
      </c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4"/>
      <c r="CF18" s="92">
        <v>5</v>
      </c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4"/>
      <c r="CW18" s="92">
        <v>6</v>
      </c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4"/>
      <c r="DN18" s="92">
        <v>7</v>
      </c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4"/>
      <c r="EE18" s="92">
        <v>8</v>
      </c>
      <c r="EF18" s="93"/>
      <c r="EG18" s="93"/>
      <c r="EH18" s="93"/>
      <c r="EI18" s="93"/>
      <c r="EJ18" s="93"/>
      <c r="EK18" s="93"/>
      <c r="EL18" s="93"/>
      <c r="EM18" s="93"/>
      <c r="EN18" s="93"/>
      <c r="EO18" s="93"/>
      <c r="EP18" s="93"/>
      <c r="EQ18" s="93"/>
      <c r="ER18" s="93"/>
      <c r="ES18" s="94"/>
      <c r="ET18" s="105">
        <v>9</v>
      </c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106"/>
    </row>
    <row r="19" spans="1:166" ht="15" customHeight="1" x14ac:dyDescent="0.2">
      <c r="A19" s="109" t="s">
        <v>148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85" t="s">
        <v>149</v>
      </c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7"/>
      <c r="BD19" s="88"/>
      <c r="BE19" s="88"/>
      <c r="BF19" s="88"/>
      <c r="BG19" s="88"/>
      <c r="BH19" s="88"/>
      <c r="BI19" s="89"/>
      <c r="BJ19" s="74">
        <v>4371022.5</v>
      </c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>
        <v>4471233.0199999996</v>
      </c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>
        <f t="shared" ref="EE19:EE52" si="0">CF19+CW19+DN19</f>
        <v>4471233.0199999996</v>
      </c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>
        <f t="shared" ref="ET19:ET52" si="1">BJ19-EE19</f>
        <v>-100210.51999999955</v>
      </c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5"/>
    </row>
    <row r="20" spans="1:166" ht="15" customHeight="1" x14ac:dyDescent="0.2">
      <c r="A20" s="47" t="s">
        <v>150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56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8"/>
      <c r="BD20" s="50"/>
      <c r="BE20" s="50"/>
      <c r="BF20" s="50"/>
      <c r="BG20" s="50"/>
      <c r="BH20" s="50"/>
      <c r="BI20" s="51"/>
      <c r="BJ20" s="33">
        <v>4371022.5</v>
      </c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>
        <v>4471233.0199999996</v>
      </c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0">
        <f t="shared" si="0"/>
        <v>4471233.0199999996</v>
      </c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2"/>
      <c r="ET20" s="33">
        <f t="shared" si="1"/>
        <v>-100210.51999999955</v>
      </c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45"/>
    </row>
    <row r="21" spans="1:166" ht="19.5" customHeight="1" x14ac:dyDescent="0.2">
      <c r="A21" s="107" t="s">
        <v>151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8"/>
      <c r="AN21" s="56"/>
      <c r="AO21" s="57"/>
      <c r="AP21" s="57"/>
      <c r="AQ21" s="57"/>
      <c r="AR21" s="57"/>
      <c r="AS21" s="57"/>
      <c r="AT21" s="57" t="s">
        <v>152</v>
      </c>
      <c r="AU21" s="57"/>
      <c r="AV21" s="57"/>
      <c r="AW21" s="57"/>
      <c r="AX21" s="57"/>
      <c r="AY21" s="57"/>
      <c r="AZ21" s="57"/>
      <c r="BA21" s="57"/>
      <c r="BB21" s="57"/>
      <c r="BC21" s="58"/>
      <c r="BD21" s="50"/>
      <c r="BE21" s="50"/>
      <c r="BF21" s="50"/>
      <c r="BG21" s="50"/>
      <c r="BH21" s="50"/>
      <c r="BI21" s="51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>
        <v>18848.150000000001</v>
      </c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0">
        <f t="shared" si="0"/>
        <v>18848.150000000001</v>
      </c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2"/>
      <c r="ET21" s="33">
        <f t="shared" si="1"/>
        <v>-18848.150000000001</v>
      </c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45"/>
    </row>
    <row r="22" spans="1:166" ht="19.5" customHeight="1" x14ac:dyDescent="0.2">
      <c r="A22" s="107" t="s">
        <v>153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8"/>
      <c r="AN22" s="56"/>
      <c r="AO22" s="57"/>
      <c r="AP22" s="57"/>
      <c r="AQ22" s="57"/>
      <c r="AR22" s="57"/>
      <c r="AS22" s="57"/>
      <c r="AT22" s="57" t="s">
        <v>154</v>
      </c>
      <c r="AU22" s="57"/>
      <c r="AV22" s="57"/>
      <c r="AW22" s="57"/>
      <c r="AX22" s="57"/>
      <c r="AY22" s="57"/>
      <c r="AZ22" s="57"/>
      <c r="BA22" s="57"/>
      <c r="BB22" s="57"/>
      <c r="BC22" s="58"/>
      <c r="BD22" s="50"/>
      <c r="BE22" s="50"/>
      <c r="BF22" s="50"/>
      <c r="BG22" s="50"/>
      <c r="BH22" s="50"/>
      <c r="BI22" s="51"/>
      <c r="BJ22" s="33">
        <v>71700</v>
      </c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>
        <v>62696.52</v>
      </c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0">
        <f t="shared" si="0"/>
        <v>62696.52</v>
      </c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2"/>
      <c r="ET22" s="33">
        <f t="shared" si="1"/>
        <v>9003.4800000000032</v>
      </c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45"/>
    </row>
    <row r="23" spans="1:166" ht="19.5" customHeight="1" x14ac:dyDescent="0.2">
      <c r="A23" s="107" t="s">
        <v>151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8"/>
      <c r="AN23" s="56"/>
      <c r="AO23" s="57"/>
      <c r="AP23" s="57"/>
      <c r="AQ23" s="57"/>
      <c r="AR23" s="57"/>
      <c r="AS23" s="57"/>
      <c r="AT23" s="57" t="s">
        <v>155</v>
      </c>
      <c r="AU23" s="57"/>
      <c r="AV23" s="57"/>
      <c r="AW23" s="57"/>
      <c r="AX23" s="57"/>
      <c r="AY23" s="57"/>
      <c r="AZ23" s="57"/>
      <c r="BA23" s="57"/>
      <c r="BB23" s="57"/>
      <c r="BC23" s="58"/>
      <c r="BD23" s="50"/>
      <c r="BE23" s="50"/>
      <c r="BF23" s="50"/>
      <c r="BG23" s="50"/>
      <c r="BH23" s="50"/>
      <c r="BI23" s="51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>
        <v>50.75</v>
      </c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0">
        <f t="shared" si="0"/>
        <v>50.75</v>
      </c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2"/>
      <c r="ET23" s="33">
        <f t="shared" si="1"/>
        <v>-50.75</v>
      </c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45"/>
    </row>
    <row r="24" spans="1:166" ht="19.5" customHeight="1" x14ac:dyDescent="0.2">
      <c r="A24" s="107" t="s">
        <v>153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8"/>
      <c r="AN24" s="56"/>
      <c r="AO24" s="57"/>
      <c r="AP24" s="57"/>
      <c r="AQ24" s="57"/>
      <c r="AR24" s="57"/>
      <c r="AS24" s="57"/>
      <c r="AT24" s="57" t="s">
        <v>156</v>
      </c>
      <c r="AU24" s="57"/>
      <c r="AV24" s="57"/>
      <c r="AW24" s="57"/>
      <c r="AX24" s="57"/>
      <c r="AY24" s="57"/>
      <c r="AZ24" s="57"/>
      <c r="BA24" s="57"/>
      <c r="BB24" s="57"/>
      <c r="BC24" s="58"/>
      <c r="BD24" s="50"/>
      <c r="BE24" s="50"/>
      <c r="BF24" s="50"/>
      <c r="BG24" s="50"/>
      <c r="BH24" s="50"/>
      <c r="BI24" s="51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>
        <v>1065.3900000000001</v>
      </c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0">
        <f t="shared" si="0"/>
        <v>1065.3900000000001</v>
      </c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2"/>
      <c r="ET24" s="33">
        <f t="shared" si="1"/>
        <v>-1065.3900000000001</v>
      </c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45"/>
    </row>
    <row r="25" spans="1:166" ht="19.5" customHeight="1" x14ac:dyDescent="0.2">
      <c r="A25" s="107" t="s">
        <v>153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8"/>
      <c r="AN25" s="56"/>
      <c r="AO25" s="57"/>
      <c r="AP25" s="57"/>
      <c r="AQ25" s="57"/>
      <c r="AR25" s="57"/>
      <c r="AS25" s="57"/>
      <c r="AT25" s="57" t="s">
        <v>157</v>
      </c>
      <c r="AU25" s="57"/>
      <c r="AV25" s="57"/>
      <c r="AW25" s="57"/>
      <c r="AX25" s="57"/>
      <c r="AY25" s="57"/>
      <c r="AZ25" s="57"/>
      <c r="BA25" s="57"/>
      <c r="BB25" s="57"/>
      <c r="BC25" s="58"/>
      <c r="BD25" s="50"/>
      <c r="BE25" s="50"/>
      <c r="BF25" s="50"/>
      <c r="BG25" s="50"/>
      <c r="BH25" s="50"/>
      <c r="BI25" s="51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>
        <v>53.48</v>
      </c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0">
        <f t="shared" si="0"/>
        <v>53.48</v>
      </c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2"/>
      <c r="ET25" s="33">
        <f t="shared" si="1"/>
        <v>-53.48</v>
      </c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45"/>
    </row>
    <row r="26" spans="1:166" ht="19.5" customHeight="1" x14ac:dyDescent="0.2">
      <c r="A26" s="107" t="s">
        <v>153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8"/>
      <c r="AN26" s="56"/>
      <c r="AO26" s="57"/>
      <c r="AP26" s="57"/>
      <c r="AQ26" s="57"/>
      <c r="AR26" s="57"/>
      <c r="AS26" s="57"/>
      <c r="AT26" s="57" t="s">
        <v>158</v>
      </c>
      <c r="AU26" s="57"/>
      <c r="AV26" s="57"/>
      <c r="AW26" s="57"/>
      <c r="AX26" s="57"/>
      <c r="AY26" s="57"/>
      <c r="AZ26" s="57"/>
      <c r="BA26" s="57"/>
      <c r="BB26" s="57"/>
      <c r="BC26" s="58"/>
      <c r="BD26" s="50"/>
      <c r="BE26" s="50"/>
      <c r="BF26" s="50"/>
      <c r="BG26" s="50"/>
      <c r="BH26" s="50"/>
      <c r="BI26" s="51"/>
      <c r="BJ26" s="33">
        <v>3000</v>
      </c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>
        <v>20031.5</v>
      </c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0">
        <f t="shared" si="0"/>
        <v>20031.5</v>
      </c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2"/>
      <c r="ET26" s="33">
        <f t="shared" si="1"/>
        <v>-17031.5</v>
      </c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45"/>
    </row>
    <row r="27" spans="1:166" ht="19.5" customHeight="1" x14ac:dyDescent="0.2">
      <c r="A27" s="107" t="s">
        <v>153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8"/>
      <c r="AN27" s="56"/>
      <c r="AO27" s="57"/>
      <c r="AP27" s="57"/>
      <c r="AQ27" s="57"/>
      <c r="AR27" s="57"/>
      <c r="AS27" s="57"/>
      <c r="AT27" s="57" t="s">
        <v>159</v>
      </c>
      <c r="AU27" s="57"/>
      <c r="AV27" s="57"/>
      <c r="AW27" s="57"/>
      <c r="AX27" s="57"/>
      <c r="AY27" s="57"/>
      <c r="AZ27" s="57"/>
      <c r="BA27" s="57"/>
      <c r="BB27" s="57"/>
      <c r="BC27" s="58"/>
      <c r="BD27" s="50"/>
      <c r="BE27" s="50"/>
      <c r="BF27" s="50"/>
      <c r="BG27" s="50"/>
      <c r="BH27" s="50"/>
      <c r="BI27" s="51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>
        <v>7.51</v>
      </c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0">
        <f t="shared" si="0"/>
        <v>7.51</v>
      </c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2"/>
      <c r="ET27" s="33">
        <f t="shared" si="1"/>
        <v>-7.51</v>
      </c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45"/>
    </row>
    <row r="28" spans="1:166" ht="19.5" customHeight="1" x14ac:dyDescent="0.2">
      <c r="A28" s="107" t="s">
        <v>151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8"/>
      <c r="AN28" s="56"/>
      <c r="AO28" s="57"/>
      <c r="AP28" s="57"/>
      <c r="AQ28" s="57"/>
      <c r="AR28" s="57"/>
      <c r="AS28" s="57"/>
      <c r="AT28" s="57" t="s">
        <v>160</v>
      </c>
      <c r="AU28" s="57"/>
      <c r="AV28" s="57"/>
      <c r="AW28" s="57"/>
      <c r="AX28" s="57"/>
      <c r="AY28" s="57"/>
      <c r="AZ28" s="57"/>
      <c r="BA28" s="57"/>
      <c r="BB28" s="57"/>
      <c r="BC28" s="58"/>
      <c r="BD28" s="50"/>
      <c r="BE28" s="50"/>
      <c r="BF28" s="50"/>
      <c r="BG28" s="50"/>
      <c r="BH28" s="50"/>
      <c r="BI28" s="51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>
        <v>2507.7399999999998</v>
      </c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0">
        <f t="shared" si="0"/>
        <v>2507.7399999999998</v>
      </c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2"/>
      <c r="ET28" s="33">
        <f t="shared" si="1"/>
        <v>-2507.7399999999998</v>
      </c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45"/>
    </row>
    <row r="29" spans="1:166" ht="19.5" customHeight="1" x14ac:dyDescent="0.2">
      <c r="A29" s="107" t="s">
        <v>153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8"/>
      <c r="AN29" s="56"/>
      <c r="AO29" s="57"/>
      <c r="AP29" s="57"/>
      <c r="AQ29" s="57"/>
      <c r="AR29" s="57"/>
      <c r="AS29" s="57"/>
      <c r="AT29" s="57" t="s">
        <v>161</v>
      </c>
      <c r="AU29" s="57"/>
      <c r="AV29" s="57"/>
      <c r="AW29" s="57"/>
      <c r="AX29" s="57"/>
      <c r="AY29" s="57"/>
      <c r="AZ29" s="57"/>
      <c r="BA29" s="57"/>
      <c r="BB29" s="57"/>
      <c r="BC29" s="58"/>
      <c r="BD29" s="50"/>
      <c r="BE29" s="50"/>
      <c r="BF29" s="50"/>
      <c r="BG29" s="50"/>
      <c r="BH29" s="50"/>
      <c r="BI29" s="51"/>
      <c r="BJ29" s="33">
        <v>49300</v>
      </c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>
        <v>49486.15</v>
      </c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0">
        <f t="shared" si="0"/>
        <v>49486.15</v>
      </c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2"/>
      <c r="ET29" s="33">
        <f t="shared" si="1"/>
        <v>-186.15000000000146</v>
      </c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45"/>
    </row>
    <row r="30" spans="1:166" ht="19.5" customHeight="1" x14ac:dyDescent="0.2">
      <c r="A30" s="107" t="s">
        <v>151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8"/>
      <c r="AN30" s="56"/>
      <c r="AO30" s="57"/>
      <c r="AP30" s="57"/>
      <c r="AQ30" s="57"/>
      <c r="AR30" s="57"/>
      <c r="AS30" s="57"/>
      <c r="AT30" s="57" t="s">
        <v>162</v>
      </c>
      <c r="AU30" s="57"/>
      <c r="AV30" s="57"/>
      <c r="AW30" s="57"/>
      <c r="AX30" s="57"/>
      <c r="AY30" s="57"/>
      <c r="AZ30" s="57"/>
      <c r="BA30" s="57"/>
      <c r="BB30" s="57"/>
      <c r="BC30" s="58"/>
      <c r="BD30" s="50"/>
      <c r="BE30" s="50"/>
      <c r="BF30" s="50"/>
      <c r="BG30" s="50"/>
      <c r="BH30" s="50"/>
      <c r="BI30" s="51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>
        <v>1.0900000000000001</v>
      </c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0">
        <f t="shared" si="0"/>
        <v>1.0900000000000001</v>
      </c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2"/>
      <c r="ET30" s="33">
        <f t="shared" si="1"/>
        <v>-1.0900000000000001</v>
      </c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45"/>
    </row>
    <row r="31" spans="1:166" ht="19.5" customHeight="1" x14ac:dyDescent="0.2">
      <c r="A31" s="107" t="s">
        <v>153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8"/>
      <c r="AN31" s="56"/>
      <c r="AO31" s="57"/>
      <c r="AP31" s="57"/>
      <c r="AQ31" s="57"/>
      <c r="AR31" s="57"/>
      <c r="AS31" s="57"/>
      <c r="AT31" s="57" t="s">
        <v>163</v>
      </c>
      <c r="AU31" s="57"/>
      <c r="AV31" s="57"/>
      <c r="AW31" s="57"/>
      <c r="AX31" s="57"/>
      <c r="AY31" s="57"/>
      <c r="AZ31" s="57"/>
      <c r="BA31" s="57"/>
      <c r="BB31" s="57"/>
      <c r="BC31" s="58"/>
      <c r="BD31" s="50"/>
      <c r="BE31" s="50"/>
      <c r="BF31" s="50"/>
      <c r="BG31" s="50"/>
      <c r="BH31" s="50"/>
      <c r="BI31" s="51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>
        <v>153.66999999999999</v>
      </c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0">
        <f t="shared" si="0"/>
        <v>153.66999999999999</v>
      </c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2"/>
      <c r="ET31" s="33">
        <f t="shared" si="1"/>
        <v>-153.66999999999999</v>
      </c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45"/>
    </row>
    <row r="32" spans="1:166" ht="19.5" customHeight="1" x14ac:dyDescent="0.2">
      <c r="A32" s="107" t="s">
        <v>153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8"/>
      <c r="AN32" s="56"/>
      <c r="AO32" s="57"/>
      <c r="AP32" s="57"/>
      <c r="AQ32" s="57"/>
      <c r="AR32" s="57"/>
      <c r="AS32" s="57"/>
      <c r="AT32" s="57" t="s">
        <v>164</v>
      </c>
      <c r="AU32" s="57"/>
      <c r="AV32" s="57"/>
      <c r="AW32" s="57"/>
      <c r="AX32" s="57"/>
      <c r="AY32" s="57"/>
      <c r="AZ32" s="57"/>
      <c r="BA32" s="57"/>
      <c r="BB32" s="57"/>
      <c r="BC32" s="58"/>
      <c r="BD32" s="50"/>
      <c r="BE32" s="50"/>
      <c r="BF32" s="50"/>
      <c r="BG32" s="50"/>
      <c r="BH32" s="50"/>
      <c r="BI32" s="51"/>
      <c r="BJ32" s="33">
        <v>102000</v>
      </c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>
        <v>119291</v>
      </c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0">
        <f t="shared" si="0"/>
        <v>119291</v>
      </c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2"/>
      <c r="ET32" s="33">
        <f t="shared" si="1"/>
        <v>-17291</v>
      </c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45"/>
    </row>
    <row r="33" spans="1:166" ht="19.5" customHeight="1" x14ac:dyDescent="0.2">
      <c r="A33" s="107" t="s">
        <v>153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8"/>
      <c r="AN33" s="56"/>
      <c r="AO33" s="57"/>
      <c r="AP33" s="57"/>
      <c r="AQ33" s="57"/>
      <c r="AR33" s="57"/>
      <c r="AS33" s="57"/>
      <c r="AT33" s="57" t="s">
        <v>165</v>
      </c>
      <c r="AU33" s="57"/>
      <c r="AV33" s="57"/>
      <c r="AW33" s="57"/>
      <c r="AX33" s="57"/>
      <c r="AY33" s="57"/>
      <c r="AZ33" s="57"/>
      <c r="BA33" s="57"/>
      <c r="BB33" s="57"/>
      <c r="BC33" s="58"/>
      <c r="BD33" s="50"/>
      <c r="BE33" s="50"/>
      <c r="BF33" s="50"/>
      <c r="BG33" s="50"/>
      <c r="BH33" s="50"/>
      <c r="BI33" s="51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>
        <v>1834.71</v>
      </c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0">
        <f t="shared" si="0"/>
        <v>1834.71</v>
      </c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2"/>
      <c r="ET33" s="33">
        <f t="shared" si="1"/>
        <v>-1834.71</v>
      </c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45"/>
    </row>
    <row r="34" spans="1:166" ht="19.5" customHeight="1" x14ac:dyDescent="0.2">
      <c r="A34" s="107" t="s">
        <v>153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8"/>
      <c r="AN34" s="56"/>
      <c r="AO34" s="57"/>
      <c r="AP34" s="57"/>
      <c r="AQ34" s="57"/>
      <c r="AR34" s="57"/>
      <c r="AS34" s="57"/>
      <c r="AT34" s="57" t="s">
        <v>166</v>
      </c>
      <c r="AU34" s="57"/>
      <c r="AV34" s="57"/>
      <c r="AW34" s="57"/>
      <c r="AX34" s="57"/>
      <c r="AY34" s="57"/>
      <c r="AZ34" s="57"/>
      <c r="BA34" s="57"/>
      <c r="BB34" s="57"/>
      <c r="BC34" s="58"/>
      <c r="BD34" s="50"/>
      <c r="BE34" s="50"/>
      <c r="BF34" s="50"/>
      <c r="BG34" s="50"/>
      <c r="BH34" s="50"/>
      <c r="BI34" s="51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>
        <v>4655</v>
      </c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0">
        <f t="shared" si="0"/>
        <v>4655</v>
      </c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2"/>
      <c r="ET34" s="33">
        <f t="shared" si="1"/>
        <v>-4655</v>
      </c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45"/>
    </row>
    <row r="35" spans="1:166" ht="19.5" customHeight="1" x14ac:dyDescent="0.2">
      <c r="A35" s="107" t="s">
        <v>151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8"/>
      <c r="AN35" s="56"/>
      <c r="AO35" s="57"/>
      <c r="AP35" s="57"/>
      <c r="AQ35" s="57"/>
      <c r="AR35" s="57"/>
      <c r="AS35" s="57"/>
      <c r="AT35" s="57" t="s">
        <v>167</v>
      </c>
      <c r="AU35" s="57"/>
      <c r="AV35" s="57"/>
      <c r="AW35" s="57"/>
      <c r="AX35" s="57"/>
      <c r="AY35" s="57"/>
      <c r="AZ35" s="57"/>
      <c r="BA35" s="57"/>
      <c r="BB35" s="57"/>
      <c r="BC35" s="58"/>
      <c r="BD35" s="50"/>
      <c r="BE35" s="50"/>
      <c r="BF35" s="50"/>
      <c r="BG35" s="50"/>
      <c r="BH35" s="50"/>
      <c r="BI35" s="51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>
        <v>13764.84</v>
      </c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0">
        <f t="shared" si="0"/>
        <v>13764.84</v>
      </c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2"/>
      <c r="ET35" s="33">
        <f t="shared" si="1"/>
        <v>-13764.84</v>
      </c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45"/>
    </row>
    <row r="36" spans="1:166" ht="19.5" customHeight="1" x14ac:dyDescent="0.2">
      <c r="A36" s="107" t="s">
        <v>153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8"/>
      <c r="AN36" s="56"/>
      <c r="AO36" s="57"/>
      <c r="AP36" s="57"/>
      <c r="AQ36" s="57"/>
      <c r="AR36" s="57"/>
      <c r="AS36" s="57"/>
      <c r="AT36" s="57" t="s">
        <v>168</v>
      </c>
      <c r="AU36" s="57"/>
      <c r="AV36" s="57"/>
      <c r="AW36" s="57"/>
      <c r="AX36" s="57"/>
      <c r="AY36" s="57"/>
      <c r="AZ36" s="57"/>
      <c r="BA36" s="57"/>
      <c r="BB36" s="57"/>
      <c r="BC36" s="58"/>
      <c r="BD36" s="50"/>
      <c r="BE36" s="50"/>
      <c r="BF36" s="50"/>
      <c r="BG36" s="50"/>
      <c r="BH36" s="50"/>
      <c r="BI36" s="51"/>
      <c r="BJ36" s="33">
        <v>135000</v>
      </c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>
        <v>154419.25</v>
      </c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0">
        <f t="shared" si="0"/>
        <v>154419.25</v>
      </c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2"/>
      <c r="ET36" s="33">
        <f t="shared" si="1"/>
        <v>-19419.25</v>
      </c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45"/>
    </row>
    <row r="37" spans="1:166" ht="19.5" customHeight="1" x14ac:dyDescent="0.2">
      <c r="A37" s="107" t="s">
        <v>151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8"/>
      <c r="AN37" s="56"/>
      <c r="AO37" s="57"/>
      <c r="AP37" s="57"/>
      <c r="AQ37" s="57"/>
      <c r="AR37" s="57"/>
      <c r="AS37" s="57"/>
      <c r="AT37" s="57" t="s">
        <v>169</v>
      </c>
      <c r="AU37" s="57"/>
      <c r="AV37" s="57"/>
      <c r="AW37" s="57"/>
      <c r="AX37" s="57"/>
      <c r="AY37" s="57"/>
      <c r="AZ37" s="57"/>
      <c r="BA37" s="57"/>
      <c r="BB37" s="57"/>
      <c r="BC37" s="58"/>
      <c r="BD37" s="50"/>
      <c r="BE37" s="50"/>
      <c r="BF37" s="50"/>
      <c r="BG37" s="50"/>
      <c r="BH37" s="50"/>
      <c r="BI37" s="51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>
        <v>17.53</v>
      </c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0">
        <f t="shared" si="0"/>
        <v>17.53</v>
      </c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1"/>
      <c r="ES37" s="32"/>
      <c r="ET37" s="33">
        <f t="shared" si="1"/>
        <v>-17.53</v>
      </c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45"/>
    </row>
    <row r="38" spans="1:166" ht="19.5" customHeight="1" x14ac:dyDescent="0.2">
      <c r="A38" s="107" t="s">
        <v>153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8"/>
      <c r="AN38" s="56"/>
      <c r="AO38" s="57"/>
      <c r="AP38" s="57"/>
      <c r="AQ38" s="57"/>
      <c r="AR38" s="57"/>
      <c r="AS38" s="57"/>
      <c r="AT38" s="57" t="s">
        <v>170</v>
      </c>
      <c r="AU38" s="57"/>
      <c r="AV38" s="57"/>
      <c r="AW38" s="57"/>
      <c r="AX38" s="57"/>
      <c r="AY38" s="57"/>
      <c r="AZ38" s="57"/>
      <c r="BA38" s="57"/>
      <c r="BB38" s="57"/>
      <c r="BC38" s="58"/>
      <c r="BD38" s="50"/>
      <c r="BE38" s="50"/>
      <c r="BF38" s="50"/>
      <c r="BG38" s="50"/>
      <c r="BH38" s="50"/>
      <c r="BI38" s="51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>
        <v>477.5</v>
      </c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0">
        <f t="shared" si="0"/>
        <v>477.5</v>
      </c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 s="32"/>
      <c r="ET38" s="33">
        <f t="shared" si="1"/>
        <v>-477.5</v>
      </c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45"/>
    </row>
    <row r="39" spans="1:166" ht="19.5" customHeight="1" x14ac:dyDescent="0.2">
      <c r="A39" s="107" t="s">
        <v>153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8"/>
      <c r="AN39" s="56"/>
      <c r="AO39" s="57"/>
      <c r="AP39" s="57"/>
      <c r="AQ39" s="57"/>
      <c r="AR39" s="57"/>
      <c r="AS39" s="57"/>
      <c r="AT39" s="57" t="s">
        <v>171</v>
      </c>
      <c r="AU39" s="57"/>
      <c r="AV39" s="57"/>
      <c r="AW39" s="57"/>
      <c r="AX39" s="57"/>
      <c r="AY39" s="57"/>
      <c r="AZ39" s="57"/>
      <c r="BA39" s="57"/>
      <c r="BB39" s="57"/>
      <c r="BC39" s="58"/>
      <c r="BD39" s="50"/>
      <c r="BE39" s="50"/>
      <c r="BF39" s="50"/>
      <c r="BG39" s="50"/>
      <c r="BH39" s="50"/>
      <c r="BI39" s="51"/>
      <c r="BJ39" s="33">
        <v>3000</v>
      </c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0">
        <f t="shared" si="0"/>
        <v>0</v>
      </c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2"/>
      <c r="ET39" s="33">
        <f t="shared" si="1"/>
        <v>3000</v>
      </c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45"/>
    </row>
    <row r="40" spans="1:166" ht="19.5" customHeight="1" x14ac:dyDescent="0.2">
      <c r="A40" s="107" t="s">
        <v>151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8"/>
      <c r="AN40" s="56"/>
      <c r="AO40" s="57"/>
      <c r="AP40" s="57"/>
      <c r="AQ40" s="57"/>
      <c r="AR40" s="57"/>
      <c r="AS40" s="57"/>
      <c r="AT40" s="57" t="s">
        <v>172</v>
      </c>
      <c r="AU40" s="57"/>
      <c r="AV40" s="57"/>
      <c r="AW40" s="57"/>
      <c r="AX40" s="57"/>
      <c r="AY40" s="57"/>
      <c r="AZ40" s="57"/>
      <c r="BA40" s="57"/>
      <c r="BB40" s="57"/>
      <c r="BC40" s="58"/>
      <c r="BD40" s="50"/>
      <c r="BE40" s="50"/>
      <c r="BF40" s="50"/>
      <c r="BG40" s="50"/>
      <c r="BH40" s="50"/>
      <c r="BI40" s="51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>
        <v>200</v>
      </c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0">
        <f t="shared" si="0"/>
        <v>200</v>
      </c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1"/>
      <c r="ES40" s="32"/>
      <c r="ET40" s="33">
        <f t="shared" si="1"/>
        <v>-200</v>
      </c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45"/>
    </row>
    <row r="41" spans="1:166" ht="19.5" customHeight="1" x14ac:dyDescent="0.2">
      <c r="A41" s="107" t="s">
        <v>153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8"/>
      <c r="AN41" s="56"/>
      <c r="AO41" s="57"/>
      <c r="AP41" s="57"/>
      <c r="AQ41" s="57"/>
      <c r="AR41" s="57"/>
      <c r="AS41" s="57"/>
      <c r="AT41" s="57" t="s">
        <v>173</v>
      </c>
      <c r="AU41" s="57"/>
      <c r="AV41" s="57"/>
      <c r="AW41" s="57"/>
      <c r="AX41" s="57"/>
      <c r="AY41" s="57"/>
      <c r="AZ41" s="57"/>
      <c r="BA41" s="57"/>
      <c r="BB41" s="57"/>
      <c r="BC41" s="58"/>
      <c r="BD41" s="50"/>
      <c r="BE41" s="50"/>
      <c r="BF41" s="50"/>
      <c r="BG41" s="50"/>
      <c r="BH41" s="50"/>
      <c r="BI41" s="51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>
        <v>6010</v>
      </c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0">
        <f t="shared" si="0"/>
        <v>6010</v>
      </c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1"/>
      <c r="ES41" s="32"/>
      <c r="ET41" s="33">
        <f t="shared" si="1"/>
        <v>-6010</v>
      </c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45"/>
    </row>
    <row r="42" spans="1:166" ht="19.5" customHeight="1" x14ac:dyDescent="0.2">
      <c r="A42" s="107" t="s">
        <v>174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8"/>
      <c r="AN42" s="56"/>
      <c r="AO42" s="57"/>
      <c r="AP42" s="57"/>
      <c r="AQ42" s="57"/>
      <c r="AR42" s="57"/>
      <c r="AS42" s="57"/>
      <c r="AT42" s="57" t="s">
        <v>175</v>
      </c>
      <c r="AU42" s="57"/>
      <c r="AV42" s="57"/>
      <c r="AW42" s="57"/>
      <c r="AX42" s="57"/>
      <c r="AY42" s="57"/>
      <c r="AZ42" s="57"/>
      <c r="BA42" s="57"/>
      <c r="BB42" s="57"/>
      <c r="BC42" s="58"/>
      <c r="BD42" s="50"/>
      <c r="BE42" s="50"/>
      <c r="BF42" s="50"/>
      <c r="BG42" s="50"/>
      <c r="BH42" s="50"/>
      <c r="BI42" s="51"/>
      <c r="BJ42" s="33">
        <v>2000</v>
      </c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>
        <v>10038.74</v>
      </c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0">
        <f t="shared" si="0"/>
        <v>10038.74</v>
      </c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2"/>
      <c r="ET42" s="33">
        <f t="shared" si="1"/>
        <v>-8038.74</v>
      </c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45"/>
    </row>
    <row r="43" spans="1:166" ht="19.5" customHeight="1" x14ac:dyDescent="0.2">
      <c r="A43" s="107" t="s">
        <v>174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8"/>
      <c r="AN43" s="56"/>
      <c r="AO43" s="57"/>
      <c r="AP43" s="57"/>
      <c r="AQ43" s="57"/>
      <c r="AR43" s="57"/>
      <c r="AS43" s="57"/>
      <c r="AT43" s="57" t="s">
        <v>176</v>
      </c>
      <c r="AU43" s="57"/>
      <c r="AV43" s="57"/>
      <c r="AW43" s="57"/>
      <c r="AX43" s="57"/>
      <c r="AY43" s="57"/>
      <c r="AZ43" s="57"/>
      <c r="BA43" s="57"/>
      <c r="BB43" s="57"/>
      <c r="BC43" s="58"/>
      <c r="BD43" s="50"/>
      <c r="BE43" s="50"/>
      <c r="BF43" s="50"/>
      <c r="BG43" s="50"/>
      <c r="BH43" s="50"/>
      <c r="BI43" s="51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>
        <v>600</v>
      </c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0">
        <f t="shared" si="0"/>
        <v>600</v>
      </c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2"/>
      <c r="ET43" s="33">
        <f t="shared" si="1"/>
        <v>-600</v>
      </c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45"/>
    </row>
    <row r="44" spans="1:166" ht="19.5" customHeight="1" x14ac:dyDescent="0.2">
      <c r="A44" s="107" t="s">
        <v>177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8"/>
      <c r="AN44" s="56"/>
      <c r="AO44" s="57"/>
      <c r="AP44" s="57"/>
      <c r="AQ44" s="57"/>
      <c r="AR44" s="57"/>
      <c r="AS44" s="57"/>
      <c r="AT44" s="57" t="s">
        <v>178</v>
      </c>
      <c r="AU44" s="57"/>
      <c r="AV44" s="57"/>
      <c r="AW44" s="57"/>
      <c r="AX44" s="57"/>
      <c r="AY44" s="57"/>
      <c r="AZ44" s="57"/>
      <c r="BA44" s="57"/>
      <c r="BB44" s="57"/>
      <c r="BC44" s="58"/>
      <c r="BD44" s="50"/>
      <c r="BE44" s="50"/>
      <c r="BF44" s="50"/>
      <c r="BG44" s="50"/>
      <c r="BH44" s="50"/>
      <c r="BI44" s="51"/>
      <c r="BJ44" s="33">
        <v>165000</v>
      </c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>
        <v>165000</v>
      </c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0">
        <f t="shared" si="0"/>
        <v>165000</v>
      </c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2"/>
      <c r="ET44" s="33">
        <f t="shared" si="1"/>
        <v>0</v>
      </c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45"/>
    </row>
    <row r="45" spans="1:166" ht="19.5" customHeight="1" x14ac:dyDescent="0.2">
      <c r="A45" s="107" t="s">
        <v>151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8"/>
      <c r="AN45" s="56"/>
      <c r="AO45" s="57"/>
      <c r="AP45" s="57"/>
      <c r="AQ45" s="57"/>
      <c r="AR45" s="57"/>
      <c r="AS45" s="57"/>
      <c r="AT45" s="57" t="s">
        <v>179</v>
      </c>
      <c r="AU45" s="57"/>
      <c r="AV45" s="57"/>
      <c r="AW45" s="57"/>
      <c r="AX45" s="57"/>
      <c r="AY45" s="57"/>
      <c r="AZ45" s="57"/>
      <c r="BA45" s="57"/>
      <c r="BB45" s="57"/>
      <c r="BC45" s="58"/>
      <c r="BD45" s="50"/>
      <c r="BE45" s="50"/>
      <c r="BF45" s="50"/>
      <c r="BG45" s="50"/>
      <c r="BH45" s="50"/>
      <c r="BI45" s="51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>
        <v>26949</v>
      </c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0">
        <f t="shared" si="0"/>
        <v>26949</v>
      </c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2"/>
      <c r="ET45" s="33">
        <f t="shared" si="1"/>
        <v>-26949</v>
      </c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45"/>
    </row>
    <row r="46" spans="1:166" ht="19.5" customHeight="1" x14ac:dyDescent="0.2">
      <c r="A46" s="107" t="s">
        <v>180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8"/>
      <c r="AN46" s="56"/>
      <c r="AO46" s="57"/>
      <c r="AP46" s="57"/>
      <c r="AQ46" s="57"/>
      <c r="AR46" s="57"/>
      <c r="AS46" s="57"/>
      <c r="AT46" s="57" t="s">
        <v>181</v>
      </c>
      <c r="AU46" s="57"/>
      <c r="AV46" s="57"/>
      <c r="AW46" s="57"/>
      <c r="AX46" s="57"/>
      <c r="AY46" s="57"/>
      <c r="AZ46" s="57"/>
      <c r="BA46" s="57"/>
      <c r="BB46" s="57"/>
      <c r="BC46" s="58"/>
      <c r="BD46" s="50"/>
      <c r="BE46" s="50"/>
      <c r="BF46" s="50"/>
      <c r="BG46" s="50"/>
      <c r="BH46" s="50"/>
      <c r="BI46" s="51"/>
      <c r="BJ46" s="33">
        <v>1422400</v>
      </c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>
        <v>1395451</v>
      </c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0">
        <f t="shared" si="0"/>
        <v>1395451</v>
      </c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2"/>
      <c r="ET46" s="33">
        <f t="shared" si="1"/>
        <v>26949</v>
      </c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45"/>
    </row>
    <row r="47" spans="1:166" ht="19.5" customHeight="1" x14ac:dyDescent="0.2">
      <c r="A47" s="107" t="s">
        <v>151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8"/>
      <c r="AN47" s="56"/>
      <c r="AO47" s="57"/>
      <c r="AP47" s="57"/>
      <c r="AQ47" s="57"/>
      <c r="AR47" s="57"/>
      <c r="AS47" s="57"/>
      <c r="AT47" s="57" t="s">
        <v>182</v>
      </c>
      <c r="AU47" s="57"/>
      <c r="AV47" s="57"/>
      <c r="AW47" s="57"/>
      <c r="AX47" s="57"/>
      <c r="AY47" s="57"/>
      <c r="AZ47" s="57"/>
      <c r="BA47" s="57"/>
      <c r="BB47" s="57"/>
      <c r="BC47" s="58"/>
      <c r="BD47" s="50"/>
      <c r="BE47" s="50"/>
      <c r="BF47" s="50"/>
      <c r="BG47" s="50"/>
      <c r="BH47" s="50"/>
      <c r="BI47" s="51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>
        <v>12500</v>
      </c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0">
        <f t="shared" si="0"/>
        <v>12500</v>
      </c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 s="32"/>
      <c r="ET47" s="33">
        <f t="shared" si="1"/>
        <v>-12500</v>
      </c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45"/>
    </row>
    <row r="48" spans="1:166" ht="19.5" customHeight="1" x14ac:dyDescent="0.2">
      <c r="A48" s="107" t="s">
        <v>180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8"/>
      <c r="AN48" s="56"/>
      <c r="AO48" s="57"/>
      <c r="AP48" s="57"/>
      <c r="AQ48" s="57"/>
      <c r="AR48" s="57"/>
      <c r="AS48" s="57"/>
      <c r="AT48" s="57" t="s">
        <v>183</v>
      </c>
      <c r="AU48" s="57"/>
      <c r="AV48" s="57"/>
      <c r="AW48" s="57"/>
      <c r="AX48" s="57"/>
      <c r="AY48" s="57"/>
      <c r="AZ48" s="57"/>
      <c r="BA48" s="57"/>
      <c r="BB48" s="57"/>
      <c r="BC48" s="58"/>
      <c r="BD48" s="50"/>
      <c r="BE48" s="50"/>
      <c r="BF48" s="50"/>
      <c r="BG48" s="50"/>
      <c r="BH48" s="50"/>
      <c r="BI48" s="51"/>
      <c r="BJ48" s="33">
        <v>139100</v>
      </c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>
        <v>126600</v>
      </c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0">
        <f t="shared" si="0"/>
        <v>126600</v>
      </c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2"/>
      <c r="ET48" s="33">
        <f t="shared" si="1"/>
        <v>12500</v>
      </c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45"/>
    </row>
    <row r="49" spans="1:166" ht="19.5" customHeight="1" x14ac:dyDescent="0.2">
      <c r="A49" s="107" t="s">
        <v>180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8"/>
      <c r="AN49" s="56"/>
      <c r="AO49" s="57"/>
      <c r="AP49" s="57"/>
      <c r="AQ49" s="57"/>
      <c r="AR49" s="57"/>
      <c r="AS49" s="57"/>
      <c r="AT49" s="57" t="s">
        <v>184</v>
      </c>
      <c r="AU49" s="57"/>
      <c r="AV49" s="57"/>
      <c r="AW49" s="57"/>
      <c r="AX49" s="57"/>
      <c r="AY49" s="57"/>
      <c r="AZ49" s="57"/>
      <c r="BA49" s="57"/>
      <c r="BB49" s="57"/>
      <c r="BC49" s="58"/>
      <c r="BD49" s="50"/>
      <c r="BE49" s="50"/>
      <c r="BF49" s="50"/>
      <c r="BG49" s="50"/>
      <c r="BH49" s="50"/>
      <c r="BI49" s="51"/>
      <c r="BJ49" s="33">
        <v>300</v>
      </c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>
        <v>300</v>
      </c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0">
        <f t="shared" si="0"/>
        <v>300</v>
      </c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2"/>
      <c r="ET49" s="33">
        <f t="shared" si="1"/>
        <v>0</v>
      </c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45"/>
    </row>
    <row r="50" spans="1:166" ht="19.5" customHeight="1" x14ac:dyDescent="0.2">
      <c r="A50" s="107" t="s">
        <v>180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8"/>
      <c r="AN50" s="56"/>
      <c r="AO50" s="57"/>
      <c r="AP50" s="57"/>
      <c r="AQ50" s="57"/>
      <c r="AR50" s="57"/>
      <c r="AS50" s="57"/>
      <c r="AT50" s="57" t="s">
        <v>185</v>
      </c>
      <c r="AU50" s="57"/>
      <c r="AV50" s="57"/>
      <c r="AW50" s="57"/>
      <c r="AX50" s="57"/>
      <c r="AY50" s="57"/>
      <c r="AZ50" s="57"/>
      <c r="BA50" s="57"/>
      <c r="BB50" s="57"/>
      <c r="BC50" s="58"/>
      <c r="BD50" s="50"/>
      <c r="BE50" s="50"/>
      <c r="BF50" s="50"/>
      <c r="BG50" s="50"/>
      <c r="BH50" s="50"/>
      <c r="BI50" s="51"/>
      <c r="BJ50" s="33">
        <v>73400</v>
      </c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>
        <v>73400</v>
      </c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0">
        <f t="shared" si="0"/>
        <v>73400</v>
      </c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2"/>
      <c r="ET50" s="33">
        <f t="shared" si="1"/>
        <v>0</v>
      </c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45"/>
    </row>
    <row r="51" spans="1:166" ht="19.5" customHeight="1" x14ac:dyDescent="0.2">
      <c r="A51" s="107" t="s">
        <v>151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8"/>
      <c r="AN51" s="56"/>
      <c r="AO51" s="57"/>
      <c r="AP51" s="57"/>
      <c r="AQ51" s="57"/>
      <c r="AR51" s="57"/>
      <c r="AS51" s="57"/>
      <c r="AT51" s="57" t="s">
        <v>186</v>
      </c>
      <c r="AU51" s="57"/>
      <c r="AV51" s="57"/>
      <c r="AW51" s="57"/>
      <c r="AX51" s="57"/>
      <c r="AY51" s="57"/>
      <c r="AZ51" s="57"/>
      <c r="BA51" s="57"/>
      <c r="BB51" s="57"/>
      <c r="BC51" s="58"/>
      <c r="BD51" s="50"/>
      <c r="BE51" s="50"/>
      <c r="BF51" s="50"/>
      <c r="BG51" s="50"/>
      <c r="BH51" s="50"/>
      <c r="BI51" s="51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>
        <v>445687.5</v>
      </c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0">
        <f t="shared" si="0"/>
        <v>445687.5</v>
      </c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2"/>
      <c r="ET51" s="33">
        <f t="shared" si="1"/>
        <v>-445687.5</v>
      </c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45"/>
    </row>
    <row r="52" spans="1:166" ht="19.5" customHeight="1" x14ac:dyDescent="0.2">
      <c r="A52" s="107" t="s">
        <v>180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8"/>
      <c r="AN52" s="56"/>
      <c r="AO52" s="57"/>
      <c r="AP52" s="57"/>
      <c r="AQ52" s="57"/>
      <c r="AR52" s="57"/>
      <c r="AS52" s="57"/>
      <c r="AT52" s="57" t="s">
        <v>187</v>
      </c>
      <c r="AU52" s="57"/>
      <c r="AV52" s="57"/>
      <c r="AW52" s="57"/>
      <c r="AX52" s="57"/>
      <c r="AY52" s="57"/>
      <c r="AZ52" s="57"/>
      <c r="BA52" s="57"/>
      <c r="BB52" s="57"/>
      <c r="BC52" s="58"/>
      <c r="BD52" s="50"/>
      <c r="BE52" s="50"/>
      <c r="BF52" s="50"/>
      <c r="BG52" s="50"/>
      <c r="BH52" s="50"/>
      <c r="BI52" s="51"/>
      <c r="BJ52" s="33">
        <v>2204822.5</v>
      </c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>
        <v>1759135</v>
      </c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0">
        <f t="shared" si="0"/>
        <v>1759135</v>
      </c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2"/>
      <c r="ET52" s="33">
        <f t="shared" si="1"/>
        <v>445687.5</v>
      </c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45"/>
    </row>
    <row r="53" spans="1:166" ht="1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</row>
    <row r="54" spans="1:166" ht="1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</row>
    <row r="55" spans="1:166" ht="1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</row>
    <row r="56" spans="1:166" ht="1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</row>
    <row r="57" spans="1:166" ht="1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</row>
    <row r="58" spans="1:166" ht="1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</row>
    <row r="59" spans="1:166" ht="1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</row>
    <row r="60" spans="1:166" ht="1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</row>
    <row r="61" spans="1:166" ht="1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</row>
    <row r="62" spans="1:166" ht="12.75" customHeight="1" x14ac:dyDescent="0.2">
      <c r="BT62" s="13" t="s">
        <v>4</v>
      </c>
      <c r="FJ62" s="9" t="s">
        <v>188</v>
      </c>
    </row>
    <row r="63" spans="1:166" ht="12.75" customHeight="1" x14ac:dyDescent="0.2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  <c r="EO63" s="82"/>
      <c r="EP63" s="82"/>
      <c r="EQ63" s="82"/>
      <c r="ER63" s="82"/>
      <c r="ES63" s="82"/>
      <c r="ET63" s="82"/>
      <c r="EU63" s="82"/>
      <c r="EV63" s="82"/>
      <c r="EW63" s="82"/>
      <c r="EX63" s="82"/>
      <c r="EY63" s="82"/>
      <c r="EZ63" s="82"/>
      <c r="FA63" s="82"/>
      <c r="FB63" s="82"/>
      <c r="FC63" s="82"/>
      <c r="FD63" s="82"/>
      <c r="FE63" s="82"/>
      <c r="FF63" s="82"/>
      <c r="FG63" s="82"/>
      <c r="FH63" s="82"/>
      <c r="FI63" s="82"/>
      <c r="FJ63" s="82"/>
    </row>
    <row r="64" spans="1:166" ht="24" customHeight="1" x14ac:dyDescent="0.2">
      <c r="A64" s="76" t="s">
        <v>5</v>
      </c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7"/>
      <c r="AK64" s="80" t="s">
        <v>143</v>
      </c>
      <c r="AL64" s="76"/>
      <c r="AM64" s="76"/>
      <c r="AN64" s="76"/>
      <c r="AO64" s="76"/>
      <c r="AP64" s="77"/>
      <c r="AQ64" s="80" t="s">
        <v>189</v>
      </c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7"/>
      <c r="BC64" s="80" t="s">
        <v>190</v>
      </c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7"/>
      <c r="BU64" s="80" t="s">
        <v>191</v>
      </c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7"/>
      <c r="CH64" s="97" t="s">
        <v>146</v>
      </c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98"/>
      <c r="EE64" s="98"/>
      <c r="EF64" s="98"/>
      <c r="EG64" s="98"/>
      <c r="EH64" s="98"/>
      <c r="EI64" s="98"/>
      <c r="EJ64" s="99"/>
      <c r="EK64" s="97" t="s">
        <v>192</v>
      </c>
      <c r="EL64" s="98"/>
      <c r="EM64" s="98"/>
      <c r="EN64" s="98"/>
      <c r="EO64" s="98"/>
      <c r="EP64" s="98"/>
      <c r="EQ64" s="98"/>
      <c r="ER64" s="98"/>
      <c r="ES64" s="98"/>
      <c r="ET64" s="98"/>
      <c r="EU64" s="98"/>
      <c r="EV64" s="98"/>
      <c r="EW64" s="98"/>
      <c r="EX64" s="98"/>
      <c r="EY64" s="98"/>
      <c r="EZ64" s="98"/>
      <c r="FA64" s="98"/>
      <c r="FB64" s="98"/>
      <c r="FC64" s="98"/>
      <c r="FD64" s="98"/>
      <c r="FE64" s="98"/>
      <c r="FF64" s="98"/>
      <c r="FG64" s="98"/>
      <c r="FH64" s="98"/>
      <c r="FI64" s="98"/>
      <c r="FJ64" s="110"/>
    </row>
    <row r="65" spans="1:166" ht="78.75" customHeight="1" x14ac:dyDescent="0.2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9"/>
      <c r="AK65" s="81"/>
      <c r="AL65" s="78"/>
      <c r="AM65" s="78"/>
      <c r="AN65" s="78"/>
      <c r="AO65" s="78"/>
      <c r="AP65" s="79"/>
      <c r="AQ65" s="81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9"/>
      <c r="BC65" s="81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9"/>
      <c r="BU65" s="81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9"/>
      <c r="CH65" s="98" t="s">
        <v>193</v>
      </c>
      <c r="CI65" s="98"/>
      <c r="CJ65" s="98"/>
      <c r="CK65" s="98"/>
      <c r="CL65" s="98"/>
      <c r="CM65" s="98"/>
      <c r="CN65" s="98"/>
      <c r="CO65" s="98"/>
      <c r="CP65" s="98"/>
      <c r="CQ65" s="98"/>
      <c r="CR65" s="98"/>
      <c r="CS65" s="98"/>
      <c r="CT65" s="98"/>
      <c r="CU65" s="98"/>
      <c r="CV65" s="98"/>
      <c r="CW65" s="99"/>
      <c r="CX65" s="97" t="s">
        <v>15</v>
      </c>
      <c r="CY65" s="98"/>
      <c r="CZ65" s="98"/>
      <c r="DA65" s="98"/>
      <c r="DB65" s="98"/>
      <c r="DC65" s="98"/>
      <c r="DD65" s="98"/>
      <c r="DE65" s="98"/>
      <c r="DF65" s="98"/>
      <c r="DG65" s="98"/>
      <c r="DH65" s="98"/>
      <c r="DI65" s="98"/>
      <c r="DJ65" s="99"/>
      <c r="DK65" s="97" t="s">
        <v>16</v>
      </c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9"/>
      <c r="DX65" s="97" t="s">
        <v>17</v>
      </c>
      <c r="DY65" s="98"/>
      <c r="DZ65" s="98"/>
      <c r="EA65" s="98"/>
      <c r="EB65" s="98"/>
      <c r="EC65" s="98"/>
      <c r="ED65" s="98"/>
      <c r="EE65" s="98"/>
      <c r="EF65" s="98"/>
      <c r="EG65" s="98"/>
      <c r="EH65" s="98"/>
      <c r="EI65" s="98"/>
      <c r="EJ65" s="99"/>
      <c r="EK65" s="81" t="s">
        <v>194</v>
      </c>
      <c r="EL65" s="78"/>
      <c r="EM65" s="78"/>
      <c r="EN65" s="78"/>
      <c r="EO65" s="78"/>
      <c r="EP65" s="78"/>
      <c r="EQ65" s="78"/>
      <c r="ER65" s="78"/>
      <c r="ES65" s="78"/>
      <c r="ET65" s="78"/>
      <c r="EU65" s="78"/>
      <c r="EV65" s="78"/>
      <c r="EW65" s="79"/>
      <c r="EX65" s="97" t="s">
        <v>195</v>
      </c>
      <c r="EY65" s="98"/>
      <c r="EZ65" s="98"/>
      <c r="FA65" s="98"/>
      <c r="FB65" s="98"/>
      <c r="FC65" s="98"/>
      <c r="FD65" s="98"/>
      <c r="FE65" s="98"/>
      <c r="FF65" s="98"/>
      <c r="FG65" s="98"/>
      <c r="FH65" s="98"/>
      <c r="FI65" s="98"/>
      <c r="FJ65" s="110"/>
    </row>
    <row r="66" spans="1:166" ht="14.25" customHeight="1" x14ac:dyDescent="0.2">
      <c r="A66" s="90">
        <v>1</v>
      </c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1"/>
      <c r="AK66" s="92">
        <v>2</v>
      </c>
      <c r="AL66" s="93"/>
      <c r="AM66" s="93"/>
      <c r="AN66" s="93"/>
      <c r="AO66" s="93"/>
      <c r="AP66" s="94"/>
      <c r="AQ66" s="92">
        <v>3</v>
      </c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4"/>
      <c r="BC66" s="92">
        <v>4</v>
      </c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3"/>
      <c r="BO66" s="93"/>
      <c r="BP66" s="93"/>
      <c r="BQ66" s="93"/>
      <c r="BR66" s="93"/>
      <c r="BS66" s="93"/>
      <c r="BT66" s="94"/>
      <c r="BU66" s="92">
        <v>5</v>
      </c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4"/>
      <c r="CH66" s="92">
        <v>6</v>
      </c>
      <c r="CI66" s="93"/>
      <c r="CJ66" s="93"/>
      <c r="CK66" s="93"/>
      <c r="CL66" s="93"/>
      <c r="CM66" s="93"/>
      <c r="CN66" s="93"/>
      <c r="CO66" s="93"/>
      <c r="CP66" s="93"/>
      <c r="CQ66" s="93"/>
      <c r="CR66" s="93"/>
      <c r="CS66" s="93"/>
      <c r="CT66" s="93"/>
      <c r="CU66" s="93"/>
      <c r="CV66" s="93"/>
      <c r="CW66" s="94"/>
      <c r="CX66" s="92">
        <v>7</v>
      </c>
      <c r="CY66" s="93"/>
      <c r="CZ66" s="93"/>
      <c r="DA66" s="93"/>
      <c r="DB66" s="93"/>
      <c r="DC66" s="93"/>
      <c r="DD66" s="93"/>
      <c r="DE66" s="93"/>
      <c r="DF66" s="93"/>
      <c r="DG66" s="93"/>
      <c r="DH66" s="93"/>
      <c r="DI66" s="93"/>
      <c r="DJ66" s="94"/>
      <c r="DK66" s="92">
        <v>8</v>
      </c>
      <c r="DL66" s="93"/>
      <c r="DM66" s="93"/>
      <c r="DN66" s="93"/>
      <c r="DO66" s="93"/>
      <c r="DP66" s="93"/>
      <c r="DQ66" s="93"/>
      <c r="DR66" s="93"/>
      <c r="DS66" s="93"/>
      <c r="DT66" s="93"/>
      <c r="DU66" s="93"/>
      <c r="DV66" s="93"/>
      <c r="DW66" s="94"/>
      <c r="DX66" s="92">
        <v>9</v>
      </c>
      <c r="DY66" s="93"/>
      <c r="DZ66" s="93"/>
      <c r="EA66" s="93"/>
      <c r="EB66" s="93"/>
      <c r="EC66" s="93"/>
      <c r="ED66" s="93"/>
      <c r="EE66" s="93"/>
      <c r="EF66" s="93"/>
      <c r="EG66" s="93"/>
      <c r="EH66" s="93"/>
      <c r="EI66" s="93"/>
      <c r="EJ66" s="94"/>
      <c r="EK66" s="92">
        <v>10</v>
      </c>
      <c r="EL66" s="93"/>
      <c r="EM66" s="93"/>
      <c r="EN66" s="93"/>
      <c r="EO66" s="93"/>
      <c r="EP66" s="93"/>
      <c r="EQ66" s="93"/>
      <c r="ER66" s="93"/>
      <c r="ES66" s="93"/>
      <c r="ET66" s="93"/>
      <c r="EU66" s="93"/>
      <c r="EV66" s="93"/>
      <c r="EW66" s="93"/>
      <c r="EX66" s="105">
        <v>11</v>
      </c>
      <c r="EY66" s="95"/>
      <c r="EZ66" s="95"/>
      <c r="FA66" s="95"/>
      <c r="FB66" s="95"/>
      <c r="FC66" s="95"/>
      <c r="FD66" s="95"/>
      <c r="FE66" s="95"/>
      <c r="FF66" s="95"/>
      <c r="FG66" s="95"/>
      <c r="FH66" s="95"/>
      <c r="FI66" s="95"/>
      <c r="FJ66" s="106"/>
    </row>
    <row r="67" spans="1:166" ht="15" customHeight="1" x14ac:dyDescent="0.2">
      <c r="A67" s="109" t="s">
        <v>33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85" t="s">
        <v>34</v>
      </c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74">
        <v>73700</v>
      </c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>
        <v>73700</v>
      </c>
      <c r="BV67" s="74"/>
      <c r="BW67" s="74"/>
      <c r="BX67" s="74"/>
      <c r="BY67" s="74"/>
      <c r="BZ67" s="74"/>
      <c r="CA67" s="74"/>
      <c r="CB67" s="74"/>
      <c r="CC67" s="74"/>
      <c r="CD67" s="74"/>
      <c r="CE67" s="74"/>
      <c r="CF67" s="74"/>
      <c r="CG67" s="74"/>
      <c r="CH67" s="74">
        <v>73700</v>
      </c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>
        <f t="shared" ref="DX67:DX73" si="2">CH67+CX67+DK67</f>
        <v>73700</v>
      </c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>
        <f t="shared" ref="EK67:EK72" si="3">BC67-DX67</f>
        <v>0</v>
      </c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>
        <f t="shared" ref="EX67:EX72" si="4">BU67-DX67</f>
        <v>0</v>
      </c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5"/>
    </row>
    <row r="68" spans="1:166" ht="15" customHeight="1" x14ac:dyDescent="0.2">
      <c r="A68" s="47" t="s">
        <v>150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56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33">
        <v>73700</v>
      </c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>
        <v>73700</v>
      </c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>
        <v>73700</v>
      </c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>
        <f t="shared" si="2"/>
        <v>73700</v>
      </c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>
        <f t="shared" si="3"/>
        <v>0</v>
      </c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>
        <f t="shared" si="4"/>
        <v>0</v>
      </c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45"/>
    </row>
    <row r="69" spans="1:166" ht="19.5" customHeight="1" x14ac:dyDescent="0.2">
      <c r="A69" s="107" t="s">
        <v>203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8"/>
      <c r="AK69" s="56"/>
      <c r="AL69" s="57"/>
      <c r="AM69" s="57"/>
      <c r="AN69" s="57"/>
      <c r="AO69" s="57"/>
      <c r="AP69" s="57"/>
      <c r="AQ69" s="57" t="s">
        <v>246</v>
      </c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33">
        <v>300</v>
      </c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>
        <v>300</v>
      </c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>
        <v>300</v>
      </c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>
        <f t="shared" si="2"/>
        <v>300</v>
      </c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>
        <f t="shared" si="3"/>
        <v>0</v>
      </c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>
        <f t="shared" si="4"/>
        <v>0</v>
      </c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45"/>
    </row>
    <row r="70" spans="1:166" ht="19.5" customHeight="1" x14ac:dyDescent="0.2">
      <c r="A70" s="107" t="s">
        <v>196</v>
      </c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8"/>
      <c r="AK70" s="56"/>
      <c r="AL70" s="57"/>
      <c r="AM70" s="57"/>
      <c r="AN70" s="57"/>
      <c r="AO70" s="57"/>
      <c r="AP70" s="57"/>
      <c r="AQ70" s="57" t="s">
        <v>247</v>
      </c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33">
        <v>51400</v>
      </c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>
        <v>51400</v>
      </c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>
        <v>51400</v>
      </c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>
        <f t="shared" si="2"/>
        <v>51400</v>
      </c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>
        <f t="shared" si="3"/>
        <v>0</v>
      </c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>
        <f t="shared" si="4"/>
        <v>0</v>
      </c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45"/>
    </row>
    <row r="71" spans="1:166" ht="19.5" customHeight="1" x14ac:dyDescent="0.2">
      <c r="A71" s="107" t="s">
        <v>197</v>
      </c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8"/>
      <c r="AK71" s="56"/>
      <c r="AL71" s="57"/>
      <c r="AM71" s="57"/>
      <c r="AN71" s="57"/>
      <c r="AO71" s="57"/>
      <c r="AP71" s="57"/>
      <c r="AQ71" s="57" t="s">
        <v>248</v>
      </c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33">
        <v>15500</v>
      </c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>
        <v>15500</v>
      </c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>
        <v>15500</v>
      </c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>
        <f t="shared" si="2"/>
        <v>15500</v>
      </c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>
        <f t="shared" si="3"/>
        <v>0</v>
      </c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>
        <f t="shared" si="4"/>
        <v>0</v>
      </c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45"/>
    </row>
    <row r="72" spans="1:166" ht="19.5" customHeight="1" x14ac:dyDescent="0.2">
      <c r="A72" s="107" t="s">
        <v>205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8"/>
      <c r="AK72" s="56"/>
      <c r="AL72" s="57"/>
      <c r="AM72" s="57"/>
      <c r="AN72" s="57"/>
      <c r="AO72" s="57"/>
      <c r="AP72" s="57"/>
      <c r="AQ72" s="57" t="s">
        <v>249</v>
      </c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33">
        <v>6500</v>
      </c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>
        <v>6500</v>
      </c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>
        <v>6500</v>
      </c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>
        <f t="shared" si="2"/>
        <v>6500</v>
      </c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>
        <f t="shared" si="3"/>
        <v>0</v>
      </c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>
        <f t="shared" si="4"/>
        <v>0</v>
      </c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45"/>
    </row>
    <row r="73" spans="1:166" ht="24" customHeight="1" x14ac:dyDescent="0.2">
      <c r="A73" s="102" t="s">
        <v>123</v>
      </c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3"/>
      <c r="AK73" s="37" t="s">
        <v>124</v>
      </c>
      <c r="AL73" s="38"/>
      <c r="AM73" s="38"/>
      <c r="AN73" s="38"/>
      <c r="AO73" s="38"/>
      <c r="AP73" s="38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27">
        <v>4297322.5</v>
      </c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>
        <v>4297322.5</v>
      </c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>
        <v>4397533.0199999996</v>
      </c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33">
        <f t="shared" si="2"/>
        <v>4397533.0199999996</v>
      </c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8"/>
    </row>
    <row r="74" spans="1:166" ht="24" customHeight="1" x14ac:dyDescent="0.2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</row>
    <row r="75" spans="1:166" ht="35.25" customHeight="1" x14ac:dyDescent="0.2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</row>
    <row r="76" spans="1:166" ht="35.25" customHeight="1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</row>
    <row r="77" spans="1:166" ht="12" customHeight="1" x14ac:dyDescent="0.2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</row>
    <row r="78" spans="1:166" ht="8.25" customHeight="1" x14ac:dyDescent="0.2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</row>
    <row r="79" spans="1:166" ht="9.75" customHeight="1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</row>
    <row r="80" spans="1:166" ht="12.75" customHeight="1" x14ac:dyDescent="0.2">
      <c r="BD80" s="13" t="s">
        <v>206</v>
      </c>
      <c r="BT80" s="13"/>
      <c r="FJ80" s="9" t="s">
        <v>207</v>
      </c>
    </row>
    <row r="81" spans="1:166" ht="12.75" customHeight="1" x14ac:dyDescent="0.2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  <c r="AI81" s="82"/>
      <c r="AJ81" s="82"/>
      <c r="AK81" s="82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  <c r="BC81" s="82"/>
      <c r="BD81" s="82"/>
      <c r="BE81" s="82"/>
      <c r="BF81" s="82"/>
      <c r="BG81" s="82"/>
      <c r="BH81" s="82"/>
      <c r="BI81" s="82"/>
      <c r="BJ81" s="82"/>
      <c r="BK81" s="82"/>
      <c r="BL81" s="82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  <c r="CQ81" s="82"/>
      <c r="CR81" s="82"/>
      <c r="CS81" s="82"/>
      <c r="CT81" s="82"/>
      <c r="CU81" s="82"/>
      <c r="CV81" s="82"/>
      <c r="CW81" s="82"/>
      <c r="CX81" s="82"/>
      <c r="CY81" s="82"/>
      <c r="CZ81" s="82"/>
      <c r="DA81" s="82"/>
      <c r="DB81" s="82"/>
      <c r="DC81" s="82"/>
      <c r="DD81" s="82"/>
      <c r="DE81" s="82"/>
      <c r="DF81" s="82"/>
      <c r="DG81" s="82"/>
      <c r="DH81" s="82"/>
      <c r="DI81" s="82"/>
      <c r="DJ81" s="82"/>
      <c r="DK81" s="82"/>
      <c r="DL81" s="82"/>
      <c r="DM81" s="82"/>
      <c r="DN81" s="82"/>
      <c r="DO81" s="82"/>
      <c r="DP81" s="82"/>
      <c r="DQ81" s="82"/>
      <c r="DR81" s="82"/>
      <c r="DS81" s="82"/>
      <c r="DT81" s="82"/>
      <c r="DU81" s="82"/>
      <c r="DV81" s="82"/>
      <c r="DW81" s="82"/>
      <c r="DX81" s="82"/>
      <c r="DY81" s="82"/>
      <c r="DZ81" s="82"/>
      <c r="EA81" s="82"/>
      <c r="EB81" s="82"/>
      <c r="EC81" s="82"/>
      <c r="ED81" s="82"/>
      <c r="EE81" s="82"/>
      <c r="EF81" s="82"/>
      <c r="EG81" s="82"/>
      <c r="EH81" s="82"/>
      <c r="EI81" s="82"/>
      <c r="EJ81" s="82"/>
      <c r="EK81" s="82"/>
      <c r="EL81" s="82"/>
      <c r="EM81" s="82"/>
      <c r="EN81" s="82"/>
      <c r="EO81" s="82"/>
      <c r="EP81" s="82"/>
      <c r="EQ81" s="82"/>
      <c r="ER81" s="82"/>
      <c r="ES81" s="82"/>
      <c r="ET81" s="82"/>
      <c r="EU81" s="82"/>
      <c r="EV81" s="82"/>
      <c r="EW81" s="82"/>
      <c r="EX81" s="82"/>
      <c r="EY81" s="82"/>
      <c r="EZ81" s="82"/>
      <c r="FA81" s="82"/>
      <c r="FB81" s="82"/>
      <c r="FC81" s="82"/>
      <c r="FD81" s="82"/>
      <c r="FE81" s="82"/>
      <c r="FF81" s="82"/>
      <c r="FG81" s="82"/>
      <c r="FH81" s="82"/>
      <c r="FI81" s="82"/>
      <c r="FJ81" s="82"/>
    </row>
    <row r="82" spans="1:166" ht="11.25" customHeight="1" x14ac:dyDescent="0.2">
      <c r="A82" s="76" t="s">
        <v>5</v>
      </c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7"/>
      <c r="AP82" s="80" t="s">
        <v>143</v>
      </c>
      <c r="AQ82" s="76"/>
      <c r="AR82" s="76"/>
      <c r="AS82" s="76"/>
      <c r="AT82" s="76"/>
      <c r="AU82" s="77"/>
      <c r="AV82" s="80" t="s">
        <v>208</v>
      </c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  <c r="BI82" s="76"/>
      <c r="BJ82" s="76"/>
      <c r="BK82" s="77"/>
      <c r="BL82" s="80" t="s">
        <v>190</v>
      </c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6"/>
      <c r="CC82" s="76"/>
      <c r="CD82" s="76"/>
      <c r="CE82" s="77"/>
      <c r="CF82" s="97" t="s">
        <v>146</v>
      </c>
      <c r="CG82" s="98"/>
      <c r="CH82" s="98"/>
      <c r="CI82" s="98"/>
      <c r="CJ82" s="98"/>
      <c r="CK82" s="98"/>
      <c r="CL82" s="98"/>
      <c r="CM82" s="98"/>
      <c r="CN82" s="98"/>
      <c r="CO82" s="98"/>
      <c r="CP82" s="98"/>
      <c r="CQ82" s="98"/>
      <c r="CR82" s="98"/>
      <c r="CS82" s="98"/>
      <c r="CT82" s="98"/>
      <c r="CU82" s="98"/>
      <c r="CV82" s="98"/>
      <c r="CW82" s="98"/>
      <c r="CX82" s="98"/>
      <c r="CY82" s="98"/>
      <c r="CZ82" s="98"/>
      <c r="DA82" s="98"/>
      <c r="DB82" s="98"/>
      <c r="DC82" s="98"/>
      <c r="DD82" s="98"/>
      <c r="DE82" s="98"/>
      <c r="DF82" s="98"/>
      <c r="DG82" s="98"/>
      <c r="DH82" s="98"/>
      <c r="DI82" s="98"/>
      <c r="DJ82" s="98"/>
      <c r="DK82" s="98"/>
      <c r="DL82" s="98"/>
      <c r="DM82" s="98"/>
      <c r="DN82" s="98"/>
      <c r="DO82" s="98"/>
      <c r="DP82" s="98"/>
      <c r="DQ82" s="98"/>
      <c r="DR82" s="98"/>
      <c r="DS82" s="98"/>
      <c r="DT82" s="98"/>
      <c r="DU82" s="98"/>
      <c r="DV82" s="98"/>
      <c r="DW82" s="98"/>
      <c r="DX82" s="98"/>
      <c r="DY82" s="98"/>
      <c r="DZ82" s="98"/>
      <c r="EA82" s="98"/>
      <c r="EB82" s="98"/>
      <c r="EC82" s="98"/>
      <c r="ED82" s="98"/>
      <c r="EE82" s="98"/>
      <c r="EF82" s="98"/>
      <c r="EG82" s="98"/>
      <c r="EH82" s="98"/>
      <c r="EI82" s="98"/>
      <c r="EJ82" s="98"/>
      <c r="EK82" s="98"/>
      <c r="EL82" s="98"/>
      <c r="EM82" s="98"/>
      <c r="EN82" s="98"/>
      <c r="EO82" s="98"/>
      <c r="EP82" s="98"/>
      <c r="EQ82" s="98"/>
      <c r="ER82" s="98"/>
      <c r="ES82" s="99"/>
      <c r="ET82" s="80" t="s">
        <v>13</v>
      </c>
      <c r="EU82" s="76"/>
      <c r="EV82" s="76"/>
      <c r="EW82" s="76"/>
      <c r="EX82" s="76"/>
      <c r="EY82" s="76"/>
      <c r="EZ82" s="76"/>
      <c r="FA82" s="76"/>
      <c r="FB82" s="76"/>
      <c r="FC82" s="76"/>
      <c r="FD82" s="76"/>
      <c r="FE82" s="76"/>
      <c r="FF82" s="76"/>
      <c r="FG82" s="76"/>
      <c r="FH82" s="76"/>
      <c r="FI82" s="76"/>
      <c r="FJ82" s="100"/>
    </row>
    <row r="83" spans="1:166" ht="69.75" customHeight="1" x14ac:dyDescent="0.2">
      <c r="A83" s="78"/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9"/>
      <c r="AP83" s="81"/>
      <c r="AQ83" s="78"/>
      <c r="AR83" s="78"/>
      <c r="AS83" s="78"/>
      <c r="AT83" s="78"/>
      <c r="AU83" s="79"/>
      <c r="AV83" s="81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9"/>
      <c r="BL83" s="81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9"/>
      <c r="CF83" s="98" t="s">
        <v>209</v>
      </c>
      <c r="CG83" s="98"/>
      <c r="CH83" s="98"/>
      <c r="CI83" s="98"/>
      <c r="CJ83" s="98"/>
      <c r="CK83" s="98"/>
      <c r="CL83" s="98"/>
      <c r="CM83" s="98"/>
      <c r="CN83" s="98"/>
      <c r="CO83" s="98"/>
      <c r="CP83" s="98"/>
      <c r="CQ83" s="98"/>
      <c r="CR83" s="98"/>
      <c r="CS83" s="98"/>
      <c r="CT83" s="98"/>
      <c r="CU83" s="98"/>
      <c r="CV83" s="99"/>
      <c r="CW83" s="97" t="s">
        <v>15</v>
      </c>
      <c r="CX83" s="98"/>
      <c r="CY83" s="98"/>
      <c r="CZ83" s="98"/>
      <c r="DA83" s="98"/>
      <c r="DB83" s="98"/>
      <c r="DC83" s="98"/>
      <c r="DD83" s="98"/>
      <c r="DE83" s="98"/>
      <c r="DF83" s="98"/>
      <c r="DG83" s="98"/>
      <c r="DH83" s="98"/>
      <c r="DI83" s="98"/>
      <c r="DJ83" s="98"/>
      <c r="DK83" s="98"/>
      <c r="DL83" s="98"/>
      <c r="DM83" s="99"/>
      <c r="DN83" s="97" t="s">
        <v>16</v>
      </c>
      <c r="DO83" s="98"/>
      <c r="DP83" s="98"/>
      <c r="DQ83" s="98"/>
      <c r="DR83" s="98"/>
      <c r="DS83" s="98"/>
      <c r="DT83" s="98"/>
      <c r="DU83" s="98"/>
      <c r="DV83" s="98"/>
      <c r="DW83" s="98"/>
      <c r="DX83" s="98"/>
      <c r="DY83" s="98"/>
      <c r="DZ83" s="98"/>
      <c r="EA83" s="98"/>
      <c r="EB83" s="98"/>
      <c r="EC83" s="98"/>
      <c r="ED83" s="99"/>
      <c r="EE83" s="97" t="s">
        <v>17</v>
      </c>
      <c r="EF83" s="98"/>
      <c r="EG83" s="98"/>
      <c r="EH83" s="98"/>
      <c r="EI83" s="98"/>
      <c r="EJ83" s="98"/>
      <c r="EK83" s="98"/>
      <c r="EL83" s="98"/>
      <c r="EM83" s="98"/>
      <c r="EN83" s="98"/>
      <c r="EO83" s="98"/>
      <c r="EP83" s="98"/>
      <c r="EQ83" s="98"/>
      <c r="ER83" s="98"/>
      <c r="ES83" s="99"/>
      <c r="ET83" s="81"/>
      <c r="EU83" s="78"/>
      <c r="EV83" s="78"/>
      <c r="EW83" s="78"/>
      <c r="EX83" s="78"/>
      <c r="EY83" s="78"/>
      <c r="EZ83" s="78"/>
      <c r="FA83" s="78"/>
      <c r="FB83" s="78"/>
      <c r="FC83" s="78"/>
      <c r="FD83" s="78"/>
      <c r="FE83" s="78"/>
      <c r="FF83" s="78"/>
      <c r="FG83" s="78"/>
      <c r="FH83" s="78"/>
      <c r="FI83" s="78"/>
      <c r="FJ83" s="101"/>
    </row>
    <row r="84" spans="1:166" ht="12" customHeight="1" x14ac:dyDescent="0.2">
      <c r="A84" s="90">
        <v>1</v>
      </c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1"/>
      <c r="AP84" s="92">
        <v>2</v>
      </c>
      <c r="AQ84" s="93"/>
      <c r="AR84" s="93"/>
      <c r="AS84" s="93"/>
      <c r="AT84" s="93"/>
      <c r="AU84" s="94"/>
      <c r="AV84" s="92">
        <v>3</v>
      </c>
      <c r="AW84" s="93"/>
      <c r="AX84" s="93"/>
      <c r="AY84" s="93"/>
      <c r="AZ84" s="93"/>
      <c r="BA84" s="93"/>
      <c r="BB84" s="93"/>
      <c r="BC84" s="93"/>
      <c r="BD84" s="93"/>
      <c r="BE84" s="95"/>
      <c r="BF84" s="95"/>
      <c r="BG84" s="95"/>
      <c r="BH84" s="95"/>
      <c r="BI84" s="95"/>
      <c r="BJ84" s="95"/>
      <c r="BK84" s="96"/>
      <c r="BL84" s="92">
        <v>4</v>
      </c>
      <c r="BM84" s="93"/>
      <c r="BN84" s="93"/>
      <c r="BO84" s="93"/>
      <c r="BP84" s="93"/>
      <c r="BQ84" s="93"/>
      <c r="BR84" s="93"/>
      <c r="BS84" s="93"/>
      <c r="BT84" s="93"/>
      <c r="BU84" s="93"/>
      <c r="BV84" s="93"/>
      <c r="BW84" s="93"/>
      <c r="BX84" s="93"/>
      <c r="BY84" s="93"/>
      <c r="BZ84" s="93"/>
      <c r="CA84" s="93"/>
      <c r="CB84" s="93"/>
      <c r="CC84" s="93"/>
      <c r="CD84" s="93"/>
      <c r="CE84" s="94"/>
      <c r="CF84" s="92">
        <v>5</v>
      </c>
      <c r="CG84" s="93"/>
      <c r="CH84" s="93"/>
      <c r="CI84" s="93"/>
      <c r="CJ84" s="93"/>
      <c r="CK84" s="93"/>
      <c r="CL84" s="93"/>
      <c r="CM84" s="93"/>
      <c r="CN84" s="93"/>
      <c r="CO84" s="93"/>
      <c r="CP84" s="93"/>
      <c r="CQ84" s="93"/>
      <c r="CR84" s="93"/>
      <c r="CS84" s="93"/>
      <c r="CT84" s="93"/>
      <c r="CU84" s="93"/>
      <c r="CV84" s="94"/>
      <c r="CW84" s="92">
        <v>6</v>
      </c>
      <c r="CX84" s="93"/>
      <c r="CY84" s="93"/>
      <c r="CZ84" s="93"/>
      <c r="DA84" s="93"/>
      <c r="DB84" s="93"/>
      <c r="DC84" s="93"/>
      <c r="DD84" s="93"/>
      <c r="DE84" s="93"/>
      <c r="DF84" s="93"/>
      <c r="DG84" s="93"/>
      <c r="DH84" s="93"/>
      <c r="DI84" s="93"/>
      <c r="DJ84" s="93"/>
      <c r="DK84" s="93"/>
      <c r="DL84" s="93"/>
      <c r="DM84" s="94"/>
      <c r="DN84" s="92">
        <v>7</v>
      </c>
      <c r="DO84" s="93"/>
      <c r="DP84" s="93"/>
      <c r="DQ84" s="93"/>
      <c r="DR84" s="93"/>
      <c r="DS84" s="93"/>
      <c r="DT84" s="93"/>
      <c r="DU84" s="93"/>
      <c r="DV84" s="93"/>
      <c r="DW84" s="93"/>
      <c r="DX84" s="93"/>
      <c r="DY84" s="93"/>
      <c r="DZ84" s="93"/>
      <c r="EA84" s="93"/>
      <c r="EB84" s="93"/>
      <c r="EC84" s="93"/>
      <c r="ED84" s="94"/>
      <c r="EE84" s="92">
        <v>8</v>
      </c>
      <c r="EF84" s="93"/>
      <c r="EG84" s="93"/>
      <c r="EH84" s="93"/>
      <c r="EI84" s="93"/>
      <c r="EJ84" s="93"/>
      <c r="EK84" s="93"/>
      <c r="EL84" s="93"/>
      <c r="EM84" s="93"/>
      <c r="EN84" s="93"/>
      <c r="EO84" s="93"/>
      <c r="EP84" s="93"/>
      <c r="EQ84" s="93"/>
      <c r="ER84" s="93"/>
      <c r="ES84" s="94"/>
      <c r="ET84" s="105">
        <v>9</v>
      </c>
      <c r="EU84" s="95"/>
      <c r="EV84" s="95"/>
      <c r="EW84" s="95"/>
      <c r="EX84" s="95"/>
      <c r="EY84" s="95"/>
      <c r="EZ84" s="95"/>
      <c r="FA84" s="95"/>
      <c r="FB84" s="95"/>
      <c r="FC84" s="95"/>
      <c r="FD84" s="95"/>
      <c r="FE84" s="95"/>
      <c r="FF84" s="95"/>
      <c r="FG84" s="95"/>
      <c r="FH84" s="95"/>
      <c r="FI84" s="95"/>
      <c r="FJ84" s="106"/>
    </row>
    <row r="85" spans="1:166" ht="37.5" customHeight="1" x14ac:dyDescent="0.2">
      <c r="A85" s="83" t="s">
        <v>210</v>
      </c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4"/>
      <c r="AP85" s="85" t="s">
        <v>211</v>
      </c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7"/>
      <c r="BF85" s="88"/>
      <c r="BG85" s="88"/>
      <c r="BH85" s="88"/>
      <c r="BI85" s="88"/>
      <c r="BJ85" s="88"/>
      <c r="BK85" s="89"/>
      <c r="BL85" s="74">
        <v>-4297322.5</v>
      </c>
      <c r="BM85" s="74"/>
      <c r="BN85" s="74"/>
      <c r="BO85" s="74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4"/>
      <c r="CA85" s="74"/>
      <c r="CB85" s="74"/>
      <c r="CC85" s="74"/>
      <c r="CD85" s="74"/>
      <c r="CE85" s="74"/>
      <c r="CF85" s="74">
        <v>-4397533.0199999996</v>
      </c>
      <c r="CG85" s="74"/>
      <c r="CH85" s="74"/>
      <c r="CI85" s="74"/>
      <c r="CJ85" s="74"/>
      <c r="CK85" s="74"/>
      <c r="CL85" s="74"/>
      <c r="CM85" s="74"/>
      <c r="CN85" s="74"/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4"/>
      <c r="DD85" s="74"/>
      <c r="DE85" s="74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4"/>
      <c r="DQ85" s="74"/>
      <c r="DR85" s="74"/>
      <c r="DS85" s="74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4"/>
      <c r="EE85" s="74">
        <f t="shared" ref="EE85:EE99" si="5">CF85+CW85+DN85</f>
        <v>-4397533.0199999996</v>
      </c>
      <c r="EF85" s="74"/>
      <c r="EG85" s="74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>
        <f t="shared" ref="ET85:ET90" si="6">BL85-CF85-CW85-DN85</f>
        <v>100210.51999999955</v>
      </c>
      <c r="EU85" s="74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4"/>
      <c r="FG85" s="74"/>
      <c r="FH85" s="74"/>
      <c r="FI85" s="74"/>
      <c r="FJ85" s="75"/>
    </row>
    <row r="86" spans="1:166" ht="36.75" customHeight="1" x14ac:dyDescent="0.2">
      <c r="A86" s="71" t="s">
        <v>212</v>
      </c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2"/>
      <c r="AP86" s="56" t="s">
        <v>213</v>
      </c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8"/>
      <c r="BF86" s="50"/>
      <c r="BG86" s="50"/>
      <c r="BH86" s="50"/>
      <c r="BI86" s="50"/>
      <c r="BJ86" s="50"/>
      <c r="BK86" s="51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0">
        <f t="shared" si="5"/>
        <v>0</v>
      </c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1"/>
      <c r="ES86" s="32"/>
      <c r="ET86" s="30">
        <f t="shared" si="6"/>
        <v>0</v>
      </c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73"/>
    </row>
    <row r="87" spans="1:166" ht="17.25" customHeight="1" x14ac:dyDescent="0.2">
      <c r="A87" s="60" t="s">
        <v>214</v>
      </c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1"/>
      <c r="AP87" s="62"/>
      <c r="AQ87" s="63"/>
      <c r="AR87" s="63"/>
      <c r="AS87" s="63"/>
      <c r="AT87" s="63"/>
      <c r="AU87" s="64"/>
      <c r="AV87" s="65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7"/>
      <c r="BL87" s="68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69"/>
      <c r="CB87" s="69"/>
      <c r="CC87" s="69"/>
      <c r="CD87" s="69"/>
      <c r="CE87" s="70"/>
      <c r="CF87" s="68"/>
      <c r="CG87" s="69"/>
      <c r="CH87" s="69"/>
      <c r="CI87" s="69"/>
      <c r="CJ87" s="69"/>
      <c r="CK87" s="69"/>
      <c r="CL87" s="69"/>
      <c r="CM87" s="69"/>
      <c r="CN87" s="69"/>
      <c r="CO87" s="69"/>
      <c r="CP87" s="69"/>
      <c r="CQ87" s="69"/>
      <c r="CR87" s="69"/>
      <c r="CS87" s="69"/>
      <c r="CT87" s="69"/>
      <c r="CU87" s="69"/>
      <c r="CV87" s="70"/>
      <c r="CW87" s="68"/>
      <c r="CX87" s="69"/>
      <c r="CY87" s="69"/>
      <c r="CZ87" s="69"/>
      <c r="DA87" s="69"/>
      <c r="DB87" s="69"/>
      <c r="DC87" s="69"/>
      <c r="DD87" s="69"/>
      <c r="DE87" s="69"/>
      <c r="DF87" s="69"/>
      <c r="DG87" s="69"/>
      <c r="DH87" s="69"/>
      <c r="DI87" s="69"/>
      <c r="DJ87" s="69"/>
      <c r="DK87" s="69"/>
      <c r="DL87" s="69"/>
      <c r="DM87" s="70"/>
      <c r="DN87" s="68"/>
      <c r="DO87" s="69"/>
      <c r="DP87" s="69"/>
      <c r="DQ87" s="69"/>
      <c r="DR87" s="69"/>
      <c r="DS87" s="69"/>
      <c r="DT87" s="69"/>
      <c r="DU87" s="69"/>
      <c r="DV87" s="69"/>
      <c r="DW87" s="69"/>
      <c r="DX87" s="69"/>
      <c r="DY87" s="69"/>
      <c r="DZ87" s="69"/>
      <c r="EA87" s="69"/>
      <c r="EB87" s="69"/>
      <c r="EC87" s="69"/>
      <c r="ED87" s="70"/>
      <c r="EE87" s="33">
        <f t="shared" si="5"/>
        <v>0</v>
      </c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>
        <f t="shared" si="6"/>
        <v>0</v>
      </c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45"/>
    </row>
    <row r="88" spans="1:166" ht="24" customHeight="1" x14ac:dyDescent="0.2">
      <c r="A88" s="71" t="s">
        <v>215</v>
      </c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2"/>
      <c r="AP88" s="56" t="s">
        <v>216</v>
      </c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8"/>
      <c r="BF88" s="50"/>
      <c r="BG88" s="50"/>
      <c r="BH88" s="50"/>
      <c r="BI88" s="50"/>
      <c r="BJ88" s="50"/>
      <c r="BK88" s="51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>
        <f t="shared" si="5"/>
        <v>0</v>
      </c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>
        <f t="shared" si="6"/>
        <v>0</v>
      </c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45"/>
    </row>
    <row r="89" spans="1:166" ht="17.25" customHeight="1" x14ac:dyDescent="0.2">
      <c r="A89" s="60" t="s">
        <v>214</v>
      </c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1"/>
      <c r="AP89" s="62"/>
      <c r="AQ89" s="63"/>
      <c r="AR89" s="63"/>
      <c r="AS89" s="63"/>
      <c r="AT89" s="63"/>
      <c r="AU89" s="64"/>
      <c r="AV89" s="65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7"/>
      <c r="BL89" s="68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69"/>
      <c r="CB89" s="69"/>
      <c r="CC89" s="69"/>
      <c r="CD89" s="69"/>
      <c r="CE89" s="70"/>
      <c r="CF89" s="68"/>
      <c r="CG89" s="69"/>
      <c r="CH89" s="69"/>
      <c r="CI89" s="69"/>
      <c r="CJ89" s="69"/>
      <c r="CK89" s="69"/>
      <c r="CL89" s="69"/>
      <c r="CM89" s="69"/>
      <c r="CN89" s="69"/>
      <c r="CO89" s="69"/>
      <c r="CP89" s="69"/>
      <c r="CQ89" s="69"/>
      <c r="CR89" s="69"/>
      <c r="CS89" s="69"/>
      <c r="CT89" s="69"/>
      <c r="CU89" s="69"/>
      <c r="CV89" s="70"/>
      <c r="CW89" s="68"/>
      <c r="CX89" s="69"/>
      <c r="CY89" s="69"/>
      <c r="CZ89" s="69"/>
      <c r="DA89" s="69"/>
      <c r="DB89" s="69"/>
      <c r="DC89" s="69"/>
      <c r="DD89" s="69"/>
      <c r="DE89" s="69"/>
      <c r="DF89" s="69"/>
      <c r="DG89" s="69"/>
      <c r="DH89" s="69"/>
      <c r="DI89" s="69"/>
      <c r="DJ89" s="69"/>
      <c r="DK89" s="69"/>
      <c r="DL89" s="69"/>
      <c r="DM89" s="70"/>
      <c r="DN89" s="68"/>
      <c r="DO89" s="69"/>
      <c r="DP89" s="69"/>
      <c r="DQ89" s="69"/>
      <c r="DR89" s="69"/>
      <c r="DS89" s="69"/>
      <c r="DT89" s="69"/>
      <c r="DU89" s="69"/>
      <c r="DV89" s="69"/>
      <c r="DW89" s="69"/>
      <c r="DX89" s="69"/>
      <c r="DY89" s="69"/>
      <c r="DZ89" s="69"/>
      <c r="EA89" s="69"/>
      <c r="EB89" s="69"/>
      <c r="EC89" s="69"/>
      <c r="ED89" s="70"/>
      <c r="EE89" s="33">
        <f t="shared" si="5"/>
        <v>0</v>
      </c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>
        <f t="shared" si="6"/>
        <v>0</v>
      </c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45"/>
    </row>
    <row r="90" spans="1:166" ht="31.5" customHeight="1" x14ac:dyDescent="0.2">
      <c r="A90" s="59" t="s">
        <v>217</v>
      </c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56" t="s">
        <v>218</v>
      </c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8"/>
      <c r="BF90" s="50"/>
      <c r="BG90" s="50"/>
      <c r="BH90" s="50"/>
      <c r="BI90" s="50"/>
      <c r="BJ90" s="50"/>
      <c r="BK90" s="51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>
        <f t="shared" si="5"/>
        <v>0</v>
      </c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>
        <f t="shared" si="6"/>
        <v>0</v>
      </c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45"/>
    </row>
    <row r="91" spans="1:166" ht="15" customHeight="1" x14ac:dyDescent="0.2">
      <c r="A91" s="47" t="s">
        <v>219</v>
      </c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56" t="s">
        <v>220</v>
      </c>
      <c r="AQ91" s="57"/>
      <c r="AR91" s="57"/>
      <c r="AS91" s="57"/>
      <c r="AT91" s="57"/>
      <c r="AU91" s="57"/>
      <c r="AV91" s="38"/>
      <c r="AW91" s="38"/>
      <c r="AX91" s="38"/>
      <c r="AY91" s="38"/>
      <c r="AZ91" s="38"/>
      <c r="BA91" s="38"/>
      <c r="BB91" s="38"/>
      <c r="BC91" s="38"/>
      <c r="BD91" s="38"/>
      <c r="BE91" s="39"/>
      <c r="BF91" s="40"/>
      <c r="BG91" s="40"/>
      <c r="BH91" s="40"/>
      <c r="BI91" s="40"/>
      <c r="BJ91" s="40"/>
      <c r="BK91" s="41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>
        <f t="shared" si="5"/>
        <v>0</v>
      </c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45"/>
    </row>
    <row r="92" spans="1:166" ht="15" customHeight="1" x14ac:dyDescent="0.2">
      <c r="A92" s="47" t="s">
        <v>221</v>
      </c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8"/>
      <c r="AP92" s="49" t="s">
        <v>222</v>
      </c>
      <c r="AQ92" s="50"/>
      <c r="AR92" s="50"/>
      <c r="AS92" s="50"/>
      <c r="AT92" s="50"/>
      <c r="AU92" s="51"/>
      <c r="AV92" s="52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4"/>
      <c r="BL92" s="30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2"/>
      <c r="CF92" s="30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2"/>
      <c r="CW92" s="30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2"/>
      <c r="DN92" s="30"/>
      <c r="DO92" s="31"/>
      <c r="DP92" s="31"/>
      <c r="DQ92" s="31"/>
      <c r="DR92" s="31"/>
      <c r="DS92" s="31"/>
      <c r="DT92" s="31"/>
      <c r="DU92" s="31"/>
      <c r="DV92" s="31"/>
      <c r="DW92" s="31"/>
      <c r="DX92" s="31"/>
      <c r="DY92" s="31"/>
      <c r="DZ92" s="31"/>
      <c r="EA92" s="31"/>
      <c r="EB92" s="31"/>
      <c r="EC92" s="31"/>
      <c r="ED92" s="32"/>
      <c r="EE92" s="33">
        <f t="shared" si="5"/>
        <v>0</v>
      </c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45"/>
    </row>
    <row r="93" spans="1:166" ht="31.5" customHeight="1" x14ac:dyDescent="0.2">
      <c r="A93" s="46" t="s">
        <v>223</v>
      </c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55"/>
      <c r="AP93" s="56" t="s">
        <v>224</v>
      </c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8"/>
      <c r="BF93" s="50"/>
      <c r="BG93" s="50"/>
      <c r="BH93" s="50"/>
      <c r="BI93" s="50"/>
      <c r="BJ93" s="50"/>
      <c r="BK93" s="51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>
        <v>-4397533.0199999996</v>
      </c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>
        <f t="shared" si="5"/>
        <v>-4397533.0199999996</v>
      </c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45"/>
    </row>
    <row r="94" spans="1:166" ht="38.25" customHeight="1" x14ac:dyDescent="0.2">
      <c r="A94" s="46" t="s">
        <v>225</v>
      </c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8"/>
      <c r="AP94" s="49" t="s">
        <v>226</v>
      </c>
      <c r="AQ94" s="50"/>
      <c r="AR94" s="50"/>
      <c r="AS94" s="50"/>
      <c r="AT94" s="50"/>
      <c r="AU94" s="51"/>
      <c r="AV94" s="52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4"/>
      <c r="BL94" s="30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2"/>
      <c r="CF94" s="30">
        <v>-4397533.0199999996</v>
      </c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1"/>
      <c r="CT94" s="31"/>
      <c r="CU94" s="31"/>
      <c r="CV94" s="32"/>
      <c r="CW94" s="30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2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>
        <f t="shared" si="5"/>
        <v>-4397533.0199999996</v>
      </c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45"/>
    </row>
    <row r="95" spans="1:166" ht="36" customHeight="1" x14ac:dyDescent="0.2">
      <c r="A95" s="46" t="s">
        <v>227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8"/>
      <c r="AP95" s="56" t="s">
        <v>228</v>
      </c>
      <c r="AQ95" s="57"/>
      <c r="AR95" s="57"/>
      <c r="AS95" s="57"/>
      <c r="AT95" s="57"/>
      <c r="AU95" s="57"/>
      <c r="AV95" s="38"/>
      <c r="AW95" s="38"/>
      <c r="AX95" s="38"/>
      <c r="AY95" s="38"/>
      <c r="AZ95" s="38"/>
      <c r="BA95" s="38"/>
      <c r="BB95" s="38"/>
      <c r="BC95" s="38"/>
      <c r="BD95" s="38"/>
      <c r="BE95" s="39"/>
      <c r="BF95" s="40"/>
      <c r="BG95" s="40"/>
      <c r="BH95" s="40"/>
      <c r="BI95" s="40"/>
      <c r="BJ95" s="40"/>
      <c r="BK95" s="41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>
        <v>-4471233.0199999996</v>
      </c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>
        <f t="shared" si="5"/>
        <v>-4471233.0199999996</v>
      </c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45"/>
    </row>
    <row r="96" spans="1:166" ht="26.25" customHeight="1" x14ac:dyDescent="0.2">
      <c r="A96" s="46" t="s">
        <v>229</v>
      </c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8"/>
      <c r="AP96" s="49" t="s">
        <v>230</v>
      </c>
      <c r="AQ96" s="50"/>
      <c r="AR96" s="50"/>
      <c r="AS96" s="50"/>
      <c r="AT96" s="50"/>
      <c r="AU96" s="51"/>
      <c r="AV96" s="52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4"/>
      <c r="BL96" s="30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2"/>
      <c r="CF96" s="30">
        <v>73700</v>
      </c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1"/>
      <c r="CT96" s="31"/>
      <c r="CU96" s="31"/>
      <c r="CV96" s="32"/>
      <c r="CW96" s="30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2"/>
      <c r="DN96" s="30"/>
      <c r="DO96" s="31"/>
      <c r="DP96" s="31"/>
      <c r="DQ96" s="31"/>
      <c r="DR96" s="31"/>
      <c r="DS96" s="31"/>
      <c r="DT96" s="31"/>
      <c r="DU96" s="31"/>
      <c r="DV96" s="31"/>
      <c r="DW96" s="31"/>
      <c r="DX96" s="31"/>
      <c r="DY96" s="31"/>
      <c r="DZ96" s="31"/>
      <c r="EA96" s="31"/>
      <c r="EB96" s="31"/>
      <c r="EC96" s="31"/>
      <c r="ED96" s="32"/>
      <c r="EE96" s="33">
        <f t="shared" si="5"/>
        <v>73700</v>
      </c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45"/>
    </row>
    <row r="97" spans="1:166" ht="27.75" customHeight="1" x14ac:dyDescent="0.2">
      <c r="A97" s="46" t="s">
        <v>231</v>
      </c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55"/>
      <c r="AP97" s="56" t="s">
        <v>232</v>
      </c>
      <c r="AQ97" s="57"/>
      <c r="AR97" s="57"/>
      <c r="AS97" s="57"/>
      <c r="AT97" s="57"/>
      <c r="AU97" s="57"/>
      <c r="AV97" s="38"/>
      <c r="AW97" s="38"/>
      <c r="AX97" s="38"/>
      <c r="AY97" s="38"/>
      <c r="AZ97" s="38"/>
      <c r="BA97" s="38"/>
      <c r="BB97" s="38"/>
      <c r="BC97" s="38"/>
      <c r="BD97" s="38"/>
      <c r="BE97" s="39"/>
      <c r="BF97" s="40"/>
      <c r="BG97" s="40"/>
      <c r="BH97" s="40"/>
      <c r="BI97" s="40"/>
      <c r="BJ97" s="40"/>
      <c r="BK97" s="41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0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1"/>
      <c r="CT97" s="31"/>
      <c r="CU97" s="31"/>
      <c r="CV97" s="32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>
        <f t="shared" si="5"/>
        <v>0</v>
      </c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45"/>
    </row>
    <row r="98" spans="1:166" ht="24" customHeight="1" x14ac:dyDescent="0.2">
      <c r="A98" s="46" t="s">
        <v>233</v>
      </c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8"/>
      <c r="AP98" s="49" t="s">
        <v>234</v>
      </c>
      <c r="AQ98" s="50"/>
      <c r="AR98" s="50"/>
      <c r="AS98" s="50"/>
      <c r="AT98" s="50"/>
      <c r="AU98" s="51"/>
      <c r="AV98" s="52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4"/>
      <c r="BL98" s="30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2"/>
      <c r="CF98" s="30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1"/>
      <c r="CT98" s="31"/>
      <c r="CU98" s="31"/>
      <c r="CV98" s="32"/>
      <c r="CW98" s="30"/>
      <c r="CX98" s="31"/>
      <c r="CY98" s="31"/>
      <c r="CZ98" s="31"/>
      <c r="DA98" s="31"/>
      <c r="DB98" s="31"/>
      <c r="DC98" s="31"/>
      <c r="DD98" s="31"/>
      <c r="DE98" s="31"/>
      <c r="DF98" s="31"/>
      <c r="DG98" s="31"/>
      <c r="DH98" s="31"/>
      <c r="DI98" s="31"/>
      <c r="DJ98" s="31"/>
      <c r="DK98" s="31"/>
      <c r="DL98" s="31"/>
      <c r="DM98" s="32"/>
      <c r="DN98" s="30"/>
      <c r="DO98" s="31"/>
      <c r="DP98" s="31"/>
      <c r="DQ98" s="31"/>
      <c r="DR98" s="31"/>
      <c r="DS98" s="31"/>
      <c r="DT98" s="31"/>
      <c r="DU98" s="31"/>
      <c r="DV98" s="31"/>
      <c r="DW98" s="31"/>
      <c r="DX98" s="31"/>
      <c r="DY98" s="31"/>
      <c r="DZ98" s="31"/>
      <c r="EA98" s="31"/>
      <c r="EB98" s="31"/>
      <c r="EC98" s="31"/>
      <c r="ED98" s="32"/>
      <c r="EE98" s="33">
        <f t="shared" si="5"/>
        <v>0</v>
      </c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45"/>
    </row>
    <row r="99" spans="1:166" ht="25.5" customHeight="1" x14ac:dyDescent="0.2">
      <c r="A99" s="34" t="s">
        <v>235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6"/>
      <c r="AP99" s="37" t="s">
        <v>236</v>
      </c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9"/>
      <c r="BF99" s="40"/>
      <c r="BG99" s="40"/>
      <c r="BH99" s="40"/>
      <c r="BI99" s="40"/>
      <c r="BJ99" s="40"/>
      <c r="BK99" s="41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42"/>
      <c r="CG99" s="43"/>
      <c r="CH99" s="43"/>
      <c r="CI99" s="43"/>
      <c r="CJ99" s="43"/>
      <c r="CK99" s="43"/>
      <c r="CL99" s="43"/>
      <c r="CM99" s="43"/>
      <c r="CN99" s="43"/>
      <c r="CO99" s="43"/>
      <c r="CP99" s="43"/>
      <c r="CQ99" s="43"/>
      <c r="CR99" s="43"/>
      <c r="CS99" s="43"/>
      <c r="CT99" s="43"/>
      <c r="CU99" s="43"/>
      <c r="CV99" s="44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>
        <f t="shared" si="5"/>
        <v>0</v>
      </c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8"/>
    </row>
    <row r="100" spans="1:166" ht="11.25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</row>
    <row r="102" spans="1:166" ht="11.25" customHeight="1" x14ac:dyDescent="0.2">
      <c r="A102" s="8" t="s">
        <v>237</v>
      </c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CF102" s="8" t="s">
        <v>238</v>
      </c>
    </row>
    <row r="103" spans="1:166" ht="11.25" customHeight="1" x14ac:dyDescent="0.2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24" t="s">
        <v>239</v>
      </c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H103" s="24" t="s">
        <v>240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CF103" s="8" t="s">
        <v>241</v>
      </c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</row>
    <row r="104" spans="1:166" ht="11.25" customHeight="1" x14ac:dyDescent="0.2">
      <c r="A104" s="8" t="s">
        <v>242</v>
      </c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DC104" s="24" t="s">
        <v>239</v>
      </c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14"/>
      <c r="DR104" s="14"/>
      <c r="DS104" s="24" t="s">
        <v>240</v>
      </c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</row>
    <row r="105" spans="1:166" ht="11.25" customHeight="1" x14ac:dyDescent="0.2">
      <c r="R105" s="24" t="s">
        <v>239</v>
      </c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14"/>
      <c r="AG105" s="14"/>
      <c r="AH105" s="24" t="s">
        <v>240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</row>
    <row r="106" spans="1:166" ht="7.5" customHeight="1" x14ac:dyDescent="0.2"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</row>
    <row r="107" spans="1:166" ht="11.25" customHeight="1" x14ac:dyDescent="0.2">
      <c r="A107" s="25" t="s">
        <v>243</v>
      </c>
      <c r="B107" s="25"/>
      <c r="C107" s="26"/>
      <c r="D107" s="26"/>
      <c r="E107" s="26"/>
      <c r="F107" s="8" t="s">
        <v>243</v>
      </c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5">
        <v>200</v>
      </c>
      <c r="Z107" s="25"/>
      <c r="AA107" s="25"/>
      <c r="AB107" s="25"/>
      <c r="AC107" s="25"/>
      <c r="AD107" s="29"/>
      <c r="AE107" s="29"/>
      <c r="AG107" s="8" t="s">
        <v>244</v>
      </c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</row>
    <row r="108" spans="1:166" ht="11.25" customHeight="1" x14ac:dyDescent="0.2">
      <c r="BL108" s="8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8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8"/>
      <c r="CY108" s="8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8"/>
      <c r="DW108" s="8"/>
      <c r="DX108" s="9"/>
      <c r="DY108" s="9"/>
      <c r="DZ108" s="12"/>
      <c r="EA108" s="12"/>
      <c r="EB108" s="12"/>
      <c r="EC108" s="8"/>
      <c r="ED108" s="8"/>
      <c r="EE108" s="8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9"/>
      <c r="EW108" s="9"/>
      <c r="EX108" s="9"/>
      <c r="EY108" s="9"/>
      <c r="EZ108" s="9"/>
      <c r="FA108" s="15"/>
      <c r="FB108" s="15"/>
      <c r="FC108" s="8"/>
      <c r="FD108" s="8"/>
      <c r="FE108" s="8"/>
      <c r="FF108" s="8"/>
      <c r="FG108" s="8"/>
      <c r="FH108" s="8"/>
      <c r="FI108" s="8"/>
      <c r="FJ108" s="8"/>
    </row>
    <row r="109" spans="1:166" ht="9.75" customHeight="1" x14ac:dyDescent="0.2">
      <c r="BL109" s="8"/>
      <c r="BM109" s="16"/>
      <c r="BN109" s="16"/>
      <c r="BO109" s="16"/>
      <c r="BP109" s="16"/>
      <c r="BQ109" s="16"/>
      <c r="BR109" s="16"/>
      <c r="BS109" s="16"/>
      <c r="BT109" s="16"/>
      <c r="BU109" s="16"/>
      <c r="BV109" s="16"/>
      <c r="BW109" s="16"/>
      <c r="BX109" s="16"/>
      <c r="BY109" s="16"/>
      <c r="BZ109" s="16"/>
      <c r="CA109" s="16"/>
      <c r="CB109" s="16"/>
      <c r="CC109" s="16"/>
      <c r="CD109" s="16"/>
      <c r="CE109" s="16"/>
      <c r="CF109" s="16"/>
      <c r="CG109" s="16"/>
      <c r="CH109" s="16"/>
      <c r="CI109" s="8"/>
      <c r="CJ109" s="16"/>
      <c r="CK109" s="16"/>
      <c r="CL109" s="16"/>
      <c r="CM109" s="16"/>
      <c r="CN109" s="16"/>
      <c r="CO109" s="16"/>
      <c r="CP109" s="16"/>
      <c r="CQ109" s="16"/>
      <c r="CR109" s="16"/>
      <c r="CS109" s="16"/>
      <c r="CT109" s="16"/>
      <c r="CU109" s="16"/>
      <c r="CV109" s="16"/>
      <c r="CW109" s="16"/>
      <c r="CX109" s="17"/>
      <c r="CY109" s="17"/>
      <c r="CZ109" s="16"/>
      <c r="DA109" s="16"/>
      <c r="DB109" s="16"/>
      <c r="DC109" s="16"/>
      <c r="DD109" s="16"/>
      <c r="DE109" s="16"/>
      <c r="DF109" s="16"/>
      <c r="DG109" s="16"/>
      <c r="DH109" s="16"/>
      <c r="DI109" s="16"/>
      <c r="DJ109" s="16"/>
      <c r="DK109" s="16"/>
      <c r="DL109" s="16"/>
      <c r="DM109" s="16"/>
      <c r="DN109" s="16"/>
      <c r="DO109" s="16"/>
      <c r="DP109" s="16"/>
      <c r="DQ109" s="16"/>
      <c r="DR109" s="16"/>
      <c r="DS109" s="16"/>
      <c r="DT109" s="16"/>
      <c r="DU109" s="16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</row>
  </sheetData>
  <mergeCells count="617">
    <mergeCell ref="V6:EB6"/>
    <mergeCell ref="ET6:FJ6"/>
    <mergeCell ref="A7:BB9"/>
    <mergeCell ref="BE7:EB9"/>
    <mergeCell ref="ET7:FJ7"/>
    <mergeCell ref="ET8:FJ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DN18:ED18"/>
    <mergeCell ref="EE18:ES18"/>
    <mergeCell ref="ET18:FJ18"/>
    <mergeCell ref="EE17:ES17"/>
    <mergeCell ref="A18:AM18"/>
    <mergeCell ref="AN18:AS18"/>
    <mergeCell ref="EE19:ES19"/>
    <mergeCell ref="ET19:FJ19"/>
    <mergeCell ref="DN19:ED19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19:AM19"/>
    <mergeCell ref="AN19:AS19"/>
    <mergeCell ref="AT19:BI19"/>
    <mergeCell ref="BJ19:CE19"/>
    <mergeCell ref="CF19:CV19"/>
    <mergeCell ref="CW19:DM19"/>
    <mergeCell ref="AT18:BI18"/>
    <mergeCell ref="BJ18:CE18"/>
    <mergeCell ref="CF18:CV18"/>
    <mergeCell ref="CW18:DM18"/>
    <mergeCell ref="ET20:FJ20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1:FJ21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22:FJ22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3:FJ23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4:FJ24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5:FJ25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6:FJ26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7:FJ27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8:FJ28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9:FJ29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30:FJ30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1:FJ31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32:FJ32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3:FJ33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4:FJ34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5:FJ35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6:FJ36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7:FJ37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8:FJ38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9:FJ39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40:FJ40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1:FJ41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42:FJ42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3:FJ43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4:FJ44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5:FJ45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6:FJ46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7:FJ47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8:FJ48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9:FJ49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50:FJ50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1:FJ51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X65:FJ65"/>
    <mergeCell ref="A66:AJ66"/>
    <mergeCell ref="AK66:AP66"/>
    <mergeCell ref="AQ66:BB66"/>
    <mergeCell ref="BC66:BT66"/>
    <mergeCell ref="BU66:CG66"/>
    <mergeCell ref="CH66:CW66"/>
    <mergeCell ref="CX66:DJ66"/>
    <mergeCell ref="ET52:FJ52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A67:AJ67"/>
    <mergeCell ref="AK67:AP67"/>
    <mergeCell ref="AQ67:BB67"/>
    <mergeCell ref="BC67:BT67"/>
    <mergeCell ref="BU67:CG67"/>
    <mergeCell ref="CH67:CW67"/>
    <mergeCell ref="CX67:DJ67"/>
    <mergeCell ref="A63:FJ63"/>
    <mergeCell ref="A64:AJ65"/>
    <mergeCell ref="AK64:AP65"/>
    <mergeCell ref="AQ64:BB65"/>
    <mergeCell ref="BC64:BT65"/>
    <mergeCell ref="BU64:CG65"/>
    <mergeCell ref="CH64:EJ64"/>
    <mergeCell ref="EK64:FJ64"/>
    <mergeCell ref="CH65:CW65"/>
    <mergeCell ref="DK66:DW66"/>
    <mergeCell ref="DX66:EJ66"/>
    <mergeCell ref="CX65:DJ65"/>
    <mergeCell ref="DK65:DW65"/>
    <mergeCell ref="DX65:EJ65"/>
    <mergeCell ref="EK65:EW65"/>
    <mergeCell ref="EK66:EW66"/>
    <mergeCell ref="EX66:FJ66"/>
    <mergeCell ref="EX69:FJ69"/>
    <mergeCell ref="BU69:CG69"/>
    <mergeCell ref="CH69:CW69"/>
    <mergeCell ref="CX69:DJ69"/>
    <mergeCell ref="DK69:DW69"/>
    <mergeCell ref="DK67:DW67"/>
    <mergeCell ref="DK68:DW68"/>
    <mergeCell ref="DX68:EJ68"/>
    <mergeCell ref="EK68:EW68"/>
    <mergeCell ref="EX68:FJ68"/>
    <mergeCell ref="BU68:CG68"/>
    <mergeCell ref="DX67:EJ67"/>
    <mergeCell ref="EK67:EW67"/>
    <mergeCell ref="EX67:FJ67"/>
    <mergeCell ref="A69:AJ69"/>
    <mergeCell ref="AK69:AP69"/>
    <mergeCell ref="AQ69:BB69"/>
    <mergeCell ref="BC69:BT69"/>
    <mergeCell ref="DX70:EJ70"/>
    <mergeCell ref="EK70:EW70"/>
    <mergeCell ref="CH68:CW68"/>
    <mergeCell ref="CX68:DJ68"/>
    <mergeCell ref="DX69:EJ69"/>
    <mergeCell ref="EK69:EW69"/>
    <mergeCell ref="A68:AJ68"/>
    <mergeCell ref="AK68:AP68"/>
    <mergeCell ref="AQ68:BB68"/>
    <mergeCell ref="BC68:BT68"/>
    <mergeCell ref="EX70:FJ70"/>
    <mergeCell ref="BU70:CG70"/>
    <mergeCell ref="CH70:CW70"/>
    <mergeCell ref="CX70:DJ70"/>
    <mergeCell ref="DK70:DW70"/>
    <mergeCell ref="A70:AJ70"/>
    <mergeCell ref="AK70:AP70"/>
    <mergeCell ref="AQ70:BB70"/>
    <mergeCell ref="BC70:BT70"/>
    <mergeCell ref="A71:AJ71"/>
    <mergeCell ref="AK71:AP71"/>
    <mergeCell ref="AQ71:BB71"/>
    <mergeCell ref="BC71:BT71"/>
    <mergeCell ref="DX72:EJ72"/>
    <mergeCell ref="EK72:EW72"/>
    <mergeCell ref="DX71:EJ71"/>
    <mergeCell ref="EK71:EW71"/>
    <mergeCell ref="EX71:FJ71"/>
    <mergeCell ref="BU71:CG71"/>
    <mergeCell ref="CH71:CW71"/>
    <mergeCell ref="CX71:DJ71"/>
    <mergeCell ref="DK71:DW71"/>
    <mergeCell ref="EX72:FJ72"/>
    <mergeCell ref="BU72:CG72"/>
    <mergeCell ref="CH72:CW72"/>
    <mergeCell ref="CX72:DJ72"/>
    <mergeCell ref="DK72:DW72"/>
    <mergeCell ref="A72:AJ72"/>
    <mergeCell ref="AK72:AP72"/>
    <mergeCell ref="AQ72:BB72"/>
    <mergeCell ref="BC72:BT72"/>
    <mergeCell ref="A73:AJ73"/>
    <mergeCell ref="AK73:AP73"/>
    <mergeCell ref="AQ73:BB73"/>
    <mergeCell ref="BC73:BT73"/>
    <mergeCell ref="DX73:EJ73"/>
    <mergeCell ref="ET84:FJ84"/>
    <mergeCell ref="CF84:CV84"/>
    <mergeCell ref="CW84:DM84"/>
    <mergeCell ref="DN84:ED84"/>
    <mergeCell ref="EE84:ES84"/>
    <mergeCell ref="EK73:EW73"/>
    <mergeCell ref="EX73:FJ73"/>
    <mergeCell ref="BU73:CG73"/>
    <mergeCell ref="CH73:CW73"/>
    <mergeCell ref="CX73:DJ73"/>
    <mergeCell ref="DK73:DW73"/>
    <mergeCell ref="A82:AO83"/>
    <mergeCell ref="AP82:AU83"/>
    <mergeCell ref="AV82:BK83"/>
    <mergeCell ref="BL82:CE83"/>
    <mergeCell ref="A81:FJ81"/>
    <mergeCell ref="A85:AO85"/>
    <mergeCell ref="AP85:AU85"/>
    <mergeCell ref="AV85:BK85"/>
    <mergeCell ref="BL85:CE85"/>
    <mergeCell ref="CF85:CV85"/>
    <mergeCell ref="A84:AO84"/>
    <mergeCell ref="AP84:AU84"/>
    <mergeCell ref="AV84:BK84"/>
    <mergeCell ref="BL84:CE84"/>
    <mergeCell ref="CF82:ES82"/>
    <mergeCell ref="ET82:FJ83"/>
    <mergeCell ref="CF83:CV83"/>
    <mergeCell ref="CW83:DM83"/>
    <mergeCell ref="DN83:ED83"/>
    <mergeCell ref="EE83:ES83"/>
    <mergeCell ref="CW85:DM85"/>
    <mergeCell ref="DN85:ED85"/>
    <mergeCell ref="EE85:ES85"/>
    <mergeCell ref="ET85:FJ85"/>
    <mergeCell ref="A86:AO86"/>
    <mergeCell ref="AP86:AU86"/>
    <mergeCell ref="AV86:BK86"/>
    <mergeCell ref="BL86:CE86"/>
    <mergeCell ref="CF86:CV86"/>
    <mergeCell ref="CW86:DM86"/>
    <mergeCell ref="DN86:ED86"/>
    <mergeCell ref="EE86:ES86"/>
    <mergeCell ref="ET86:FJ86"/>
    <mergeCell ref="A87:AO87"/>
    <mergeCell ref="AP87:AU87"/>
    <mergeCell ref="AV87:BK87"/>
    <mergeCell ref="BL87:CE87"/>
    <mergeCell ref="CF87:CV87"/>
    <mergeCell ref="CW87:DM87"/>
    <mergeCell ref="DN87:ED87"/>
    <mergeCell ref="EE87:ES87"/>
    <mergeCell ref="ET87:FJ87"/>
    <mergeCell ref="A88:AO88"/>
    <mergeCell ref="AP88:AU88"/>
    <mergeCell ref="AV88:BK88"/>
    <mergeCell ref="BL88:CE88"/>
    <mergeCell ref="CF88:CV88"/>
    <mergeCell ref="CW88:DM88"/>
    <mergeCell ref="DN88:ED88"/>
    <mergeCell ref="EE88:ES88"/>
    <mergeCell ref="ET88:FJ88"/>
    <mergeCell ref="A89:AO89"/>
    <mergeCell ref="AP89:AU89"/>
    <mergeCell ref="AV89:BK89"/>
    <mergeCell ref="BL89:CE89"/>
    <mergeCell ref="CF89:CV89"/>
    <mergeCell ref="CW89:DM89"/>
    <mergeCell ref="DN89:ED89"/>
    <mergeCell ref="EE89:ES89"/>
    <mergeCell ref="ET89:FJ89"/>
    <mergeCell ref="ET90:FJ90"/>
    <mergeCell ref="CF90:CV90"/>
    <mergeCell ref="CW90:DM90"/>
    <mergeCell ref="DN90:ED90"/>
    <mergeCell ref="EE90:ES90"/>
    <mergeCell ref="A90:AO90"/>
    <mergeCell ref="AP90:AU90"/>
    <mergeCell ref="AV90:BK90"/>
    <mergeCell ref="BL90:CE90"/>
    <mergeCell ref="A92:AO92"/>
    <mergeCell ref="AP92:AU92"/>
    <mergeCell ref="AV92:BK92"/>
    <mergeCell ref="BL92:CE92"/>
    <mergeCell ref="CF92:CV92"/>
    <mergeCell ref="CW92:DM92"/>
    <mergeCell ref="ET91:FJ91"/>
    <mergeCell ref="A91:AO91"/>
    <mergeCell ref="AP91:AU91"/>
    <mergeCell ref="AV91:BK91"/>
    <mergeCell ref="BL91:CE91"/>
    <mergeCell ref="CF91:CV91"/>
    <mergeCell ref="CW91:DM91"/>
    <mergeCell ref="DN91:ED91"/>
    <mergeCell ref="EE91:ES91"/>
    <mergeCell ref="ET93:FJ93"/>
    <mergeCell ref="ET94:FJ94"/>
    <mergeCell ref="CF94:CV94"/>
    <mergeCell ref="CW94:DM94"/>
    <mergeCell ref="DN94:ED94"/>
    <mergeCell ref="EE94:ES94"/>
    <mergeCell ref="DN92:ED92"/>
    <mergeCell ref="EE92:ES92"/>
    <mergeCell ref="ET92:FJ92"/>
    <mergeCell ref="CF93:CV93"/>
    <mergeCell ref="CW93:DM93"/>
    <mergeCell ref="DN93:ED93"/>
    <mergeCell ref="A94:AO94"/>
    <mergeCell ref="AP94:AU94"/>
    <mergeCell ref="AV94:BK94"/>
    <mergeCell ref="BL94:CE94"/>
    <mergeCell ref="A95:AO95"/>
    <mergeCell ref="AP95:AU95"/>
    <mergeCell ref="AV95:BK95"/>
    <mergeCell ref="BL95:CE95"/>
    <mergeCell ref="EE93:ES93"/>
    <mergeCell ref="A93:AO93"/>
    <mergeCell ref="AP93:AU93"/>
    <mergeCell ref="AV93:BK93"/>
    <mergeCell ref="BL93:CE93"/>
    <mergeCell ref="CW95:DM95"/>
    <mergeCell ref="DN95:ED95"/>
    <mergeCell ref="EE95:ES95"/>
    <mergeCell ref="ET95:FJ95"/>
    <mergeCell ref="ET96:FJ96"/>
    <mergeCell ref="CF96:CV96"/>
    <mergeCell ref="CW96:DM96"/>
    <mergeCell ref="DN96:ED96"/>
    <mergeCell ref="EE96:ES96"/>
    <mergeCell ref="A96:AO96"/>
    <mergeCell ref="AP96:AU96"/>
    <mergeCell ref="AV96:BK96"/>
    <mergeCell ref="BL96:CE96"/>
    <mergeCell ref="A97:AO97"/>
    <mergeCell ref="AP97:AU97"/>
    <mergeCell ref="AV97:BK97"/>
    <mergeCell ref="BL97:CE97"/>
    <mergeCell ref="CF95:CV95"/>
    <mergeCell ref="CF97:CV97"/>
    <mergeCell ref="CW97:DM97"/>
    <mergeCell ref="DN97:ED97"/>
    <mergeCell ref="EE97:ES97"/>
    <mergeCell ref="ET97:FJ97"/>
    <mergeCell ref="A98:AO98"/>
    <mergeCell ref="AP98:AU98"/>
    <mergeCell ref="AV98:BK98"/>
    <mergeCell ref="BL98:CE98"/>
    <mergeCell ref="ET98:FJ98"/>
    <mergeCell ref="CF98:CV98"/>
    <mergeCell ref="CW98:DM98"/>
    <mergeCell ref="DN98:ED98"/>
    <mergeCell ref="EE98:ES98"/>
    <mergeCell ref="A99:AO99"/>
    <mergeCell ref="AP99:AU99"/>
    <mergeCell ref="AV99:BK99"/>
    <mergeCell ref="BL99:CE99"/>
    <mergeCell ref="CF99:CV99"/>
    <mergeCell ref="CW99:DM99"/>
    <mergeCell ref="DN99:ED99"/>
    <mergeCell ref="EE99:ES99"/>
    <mergeCell ref="ET99:FJ99"/>
    <mergeCell ref="R105:AE105"/>
    <mergeCell ref="AH105:BH105"/>
    <mergeCell ref="AD107:AE107"/>
    <mergeCell ref="DC104:DP104"/>
    <mergeCell ref="DS104:ES104"/>
    <mergeCell ref="DC103:DP103"/>
    <mergeCell ref="DS103:ES103"/>
    <mergeCell ref="N102:AE102"/>
    <mergeCell ref="AH102:BH102"/>
    <mergeCell ref="N103:AE103"/>
    <mergeCell ref="AH103:BH103"/>
    <mergeCell ref="A107:B107"/>
    <mergeCell ref="C107:E107"/>
    <mergeCell ref="I107:X107"/>
    <mergeCell ref="Y107:AC107"/>
    <mergeCell ref="R104:AE104"/>
    <mergeCell ref="AH104:BH104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Приложение</vt:lpstr>
      <vt:lpstr>Отчет1</vt:lpstr>
      <vt:lpstr>Приложение (2)</vt:lpstr>
      <vt:lpstr>Отчет2</vt:lpstr>
      <vt:lpstr>Приложение (3)</vt:lpstr>
      <vt:lpstr>Отчет3</vt:lpstr>
      <vt:lpstr>Отчет1!LAST_CELL</vt:lpstr>
      <vt:lpstr>Отчет2!LAST_CELL</vt:lpstr>
      <vt:lpstr>Отчет3!LAST_CELL</vt:lpstr>
      <vt:lpstr>Приложение!LAST_CELL</vt:lpstr>
      <vt:lpstr>'Приложение (2)'!LAST_CELL</vt:lpstr>
      <vt:lpstr>'Приложение (3)'!LAST_CELL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dc:description>POI HSSF rep:2.39.0.127</dc:description>
  <cp:lastModifiedBy>СП</cp:lastModifiedBy>
  <cp:lastPrinted>2017-01-11T06:26:44Z</cp:lastPrinted>
  <dcterms:created xsi:type="dcterms:W3CDTF">2017-01-11T06:27:45Z</dcterms:created>
  <dcterms:modified xsi:type="dcterms:W3CDTF">2017-01-11T07:18:07Z</dcterms:modified>
</cp:coreProperties>
</file>